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مشارکت'!$A$1:$AK$14</definedName>
    <definedName name="_xlnm.Print_Area" localSheetId="1">تبعی!$A$1:$Q$10</definedName>
    <definedName name="_xlnm.Print_Area" localSheetId="3">'تعدیل قیمت'!$A$1:$M$11</definedName>
    <definedName name="_xlnm.Print_Area" localSheetId="14">'جمع درآمدها'!$A$1:$G$14</definedName>
    <definedName name="_xlnm.Print_Area" localSheetId="12">'درآمد سپرده بانکی'!$A$1:$K$13</definedName>
    <definedName name="_xlnm.Print_Area" localSheetId="7">'درآمد سود سهام'!$A$1:$S$16</definedName>
    <definedName name="_xlnm.Print_Area" localSheetId="8">'درآمد ناشی از تغییر قیمت اوراق'!$A$1:$Q$18</definedName>
    <definedName name="_xlnm.Print_Area" localSheetId="9">'درآمد ناشی از فروش'!$A$1:$Q$21</definedName>
    <definedName name="_xlnm.Print_Area" localSheetId="13">'سایر درآمدها'!$A$1:$E$14</definedName>
    <definedName name="_xlnm.Print_Area" localSheetId="5">سپرده!$A$1:$S$14</definedName>
    <definedName name="_xlnm.Print_Area" localSheetId="11">'سرمایه‌گذاری در اوراق بهادار'!$A$1:$Q$13</definedName>
    <definedName name="_xlnm.Print_Area" localSheetId="10">'سرمایه‌گذاری در سهام'!$A$1:$U$21</definedName>
    <definedName name="_xlnm.Print_Area" localSheetId="6">'سود اوراق بهادار و سپرده بانکی'!$A$1:$S$13</definedName>
    <definedName name="_xlnm.Print_Area" localSheetId="0">سهام!$A$1:$Y$21</definedName>
    <definedName name="_xlnm.Print_Area" localSheetId="4">'گواهی سپرده'!$A$1:$AE$11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6" i="11"/>
  <c r="S16" i="11"/>
  <c r="Q16" i="11"/>
  <c r="O16" i="11"/>
  <c r="M16" i="11"/>
  <c r="K16" i="11"/>
  <c r="I16" i="11"/>
  <c r="G16" i="11"/>
  <c r="E16" i="11"/>
  <c r="C16" i="11"/>
  <c r="Q15" i="10"/>
  <c r="O15" i="10"/>
  <c r="M15" i="10"/>
  <c r="I15" i="10"/>
  <c r="G15" i="10"/>
  <c r="E15" i="10"/>
  <c r="Q15" i="9"/>
  <c r="O15" i="9"/>
  <c r="M15" i="9"/>
  <c r="I15" i="9"/>
  <c r="G15" i="9"/>
  <c r="E15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7" i="1"/>
  <c r="W17" i="1"/>
  <c r="U17" i="1"/>
  <c r="Q17" i="1"/>
  <c r="O17" i="1"/>
  <c r="K17" i="1"/>
  <c r="G17" i="1"/>
  <c r="E17" i="1"/>
</calcChain>
</file>

<file path=xl/sharedStrings.xml><?xml version="1.0" encoding="utf-8"?>
<sst xmlns="http://schemas.openxmlformats.org/spreadsheetml/2006/main" count="542" uniqueCount="99">
  <si>
    <t>صندوق سرمایه‌گذاری اختصاصی بازارگردانی بهمن گستر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</si>
  <si>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</si>
  <si>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</si>
  <si>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</si>
  <si>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</si>
  <si>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</si>
  <si>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</si>
  <si>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</si>
  <si>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</si>
  <si>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</si>
  <si>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</si>
  <si>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</si>
  <si>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</si>
  <si>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</si>
  <si>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</si>
  <si>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</si>
  <si>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</si>
  <si>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</si>
  <si>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</si>
  <si>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</si>
  <si>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</si>
  <si>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ح . صنایع‌ریخته‌گری‌ایران‌</t>
  </si>
  <si>
    <t>بیمه ملت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</si>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</sst>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rightToLeft="1" view="pageBreakPreview" zoomScale="60" zoomScaleNormal="100" workbookViewId="0">
      <selection activeCell="Y18" sqref="Y18"/>
    </sheetView>
  </sheetViews>
  <sheetFormatPr defaultRowHeight="15"/>
  <cols>
    <col min="1" max="1" width="36.1406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425781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33.75">
      <c r="A7" s="8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9" t="s">
        <v>7</v>
      </c>
      <c r="J8" s="2"/>
      <c r="K8" s="9" t="s">
        <v>8</v>
      </c>
      <c r="L8" s="2"/>
      <c r="M8" s="9" t="s">
        <v>7</v>
      </c>
      <c r="N8" s="2"/>
      <c r="O8" s="9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33.75">
      <c r="A9" s="4" t="s">
        <v>15</v>
      </c>
      <c r="B9" s="2"/>
      <c r="C9" s="6">
        <v>26049756</v>
      </c>
      <c r="D9" s="7"/>
      <c r="E9" s="6">
        <v>1249381488059</v>
      </c>
      <c r="F9" s="7"/>
      <c r="G9" s="6">
        <v>1439274477947.53</v>
      </c>
      <c r="H9" s="7"/>
      <c r="I9" s="6">
        <v>1555567</v>
      </c>
      <c r="J9" s="7"/>
      <c r="K9" s="6">
        <v>85392732548</v>
      </c>
      <c r="L9" s="7"/>
      <c r="M9" s="6">
        <v>-551404</v>
      </c>
      <c r="N9" s="7"/>
      <c r="O9" s="6">
        <v>30285086493</v>
      </c>
      <c r="P9" s="7"/>
      <c r="Q9" s="6">
        <v>27053919</v>
      </c>
      <c r="R9" s="7"/>
      <c r="S9" s="6">
        <v>52505</v>
      </c>
      <c r="T9" s="7"/>
      <c r="U9" s="6">
        <v>1308168542121</v>
      </c>
      <c r="V9" s="7"/>
      <c r="W9" s="6">
        <v>1419386462922.01</v>
      </c>
      <c r="X9" s="7"/>
      <c r="Y9" s="12">
        <v>0.25509999999999999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3.75">
      <c r="A10" s="4" t="s">
        <v>16</v>
      </c>
      <c r="B10" s="2"/>
      <c r="C10" s="6">
        <v>60460036</v>
      </c>
      <c r="D10" s="7"/>
      <c r="E10" s="6">
        <v>1040861255185</v>
      </c>
      <c r="F10" s="7"/>
      <c r="G10" s="6">
        <v>961792255052.42896</v>
      </c>
      <c r="H10" s="7"/>
      <c r="I10" s="6">
        <v>4883716</v>
      </c>
      <c r="J10" s="7"/>
      <c r="K10" s="6">
        <v>79031989200</v>
      </c>
      <c r="L10" s="7"/>
      <c r="M10" s="6">
        <v>-2648738</v>
      </c>
      <c r="N10" s="7"/>
      <c r="O10" s="6">
        <v>45481712462</v>
      </c>
      <c r="P10" s="7"/>
      <c r="Q10" s="6">
        <v>62695014</v>
      </c>
      <c r="R10" s="7"/>
      <c r="S10" s="6">
        <v>13900</v>
      </c>
      <c r="T10" s="7"/>
      <c r="U10" s="6">
        <v>1074330075038</v>
      </c>
      <c r="V10" s="7"/>
      <c r="W10" s="6">
        <v>870798384472.104</v>
      </c>
      <c r="X10" s="7"/>
      <c r="Y10" s="12">
        <v>0.1565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3.75">
      <c r="A11" s="4" t="s">
        <v>17</v>
      </c>
      <c r="B11" s="2"/>
      <c r="C11" s="6">
        <v>41868159</v>
      </c>
      <c r="D11" s="7"/>
      <c r="E11" s="6">
        <v>336999608001</v>
      </c>
      <c r="F11" s="7"/>
      <c r="G11" s="6">
        <v>286620759853.44501</v>
      </c>
      <c r="H11" s="7"/>
      <c r="I11" s="6">
        <v>3003968</v>
      </c>
      <c r="J11" s="7"/>
      <c r="K11" s="6">
        <v>20246871490</v>
      </c>
      <c r="L11" s="7"/>
      <c r="M11" s="6">
        <v>-1645757</v>
      </c>
      <c r="N11" s="7"/>
      <c r="O11" s="6">
        <v>11666050802</v>
      </c>
      <c r="P11" s="7"/>
      <c r="Q11" s="6">
        <v>43226370</v>
      </c>
      <c r="R11" s="7"/>
      <c r="S11" s="6">
        <v>6237</v>
      </c>
      <c r="T11" s="7"/>
      <c r="U11" s="6">
        <v>344045114711</v>
      </c>
      <c r="V11" s="7"/>
      <c r="W11" s="6">
        <v>269397971509.03601</v>
      </c>
      <c r="X11" s="7"/>
      <c r="Y11" s="12">
        <v>4.8399999999999999E-2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3.75">
      <c r="A12" s="4" t="s">
        <v>18</v>
      </c>
      <c r="B12" s="2"/>
      <c r="C12" s="6">
        <v>140000</v>
      </c>
      <c r="D12" s="7"/>
      <c r="E12" s="6">
        <v>3201816478</v>
      </c>
      <c r="F12" s="7"/>
      <c r="G12" s="6">
        <v>2103160382.4000001</v>
      </c>
      <c r="H12" s="7"/>
      <c r="I12" s="6">
        <v>0</v>
      </c>
      <c r="J12" s="7"/>
      <c r="K12" s="6">
        <v>0</v>
      </c>
      <c r="L12" s="7"/>
      <c r="M12" s="6">
        <v>-140000</v>
      </c>
      <c r="N12" s="7"/>
      <c r="O12" s="6">
        <v>1691467787</v>
      </c>
      <c r="P12" s="7"/>
      <c r="Q12" s="6">
        <v>0</v>
      </c>
      <c r="R12" s="7"/>
      <c r="S12" s="6">
        <v>0</v>
      </c>
      <c r="T12" s="7"/>
      <c r="U12" s="6">
        <v>0</v>
      </c>
      <c r="V12" s="7"/>
      <c r="W12" s="6">
        <v>0</v>
      </c>
      <c r="X12" s="7"/>
      <c r="Y12" s="12">
        <v>0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3.75">
      <c r="A13" s="4" t="s">
        <v>19</v>
      </c>
      <c r="B13" s="2"/>
      <c r="C13" s="6">
        <v>71658944</v>
      </c>
      <c r="D13" s="7"/>
      <c r="E13" s="6">
        <v>273673487610</v>
      </c>
      <c r="F13" s="7"/>
      <c r="G13" s="6">
        <v>251546549490.59299</v>
      </c>
      <c r="H13" s="7"/>
      <c r="I13" s="6">
        <v>11085099</v>
      </c>
      <c r="J13" s="7"/>
      <c r="K13" s="6">
        <v>36778121041</v>
      </c>
      <c r="L13" s="7"/>
      <c r="M13" s="6">
        <v>-865392</v>
      </c>
      <c r="N13" s="7"/>
      <c r="O13" s="6">
        <v>3109812170</v>
      </c>
      <c r="P13" s="7"/>
      <c r="Q13" s="6">
        <v>81878651</v>
      </c>
      <c r="R13" s="7"/>
      <c r="S13" s="6">
        <v>2498</v>
      </c>
      <c r="T13" s="7"/>
      <c r="U13" s="6">
        <v>242782966879</v>
      </c>
      <c r="V13" s="7"/>
      <c r="W13" s="6">
        <v>204377425216.64999</v>
      </c>
      <c r="X13" s="7"/>
      <c r="Y13" s="12">
        <v>3.6700000000000003E-2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3.75">
      <c r="A14" s="4" t="s">
        <v>20</v>
      </c>
      <c r="B14" s="2"/>
      <c r="C14" s="6">
        <v>1246340369</v>
      </c>
      <c r="D14" s="7"/>
      <c r="E14" s="6">
        <v>2101804817752</v>
      </c>
      <c r="F14" s="7"/>
      <c r="G14" s="6">
        <v>2635251906076.1899</v>
      </c>
      <c r="H14" s="7"/>
      <c r="I14" s="6">
        <v>220663275</v>
      </c>
      <c r="J14" s="7"/>
      <c r="K14" s="6">
        <v>437359423647</v>
      </c>
      <c r="L14" s="7"/>
      <c r="M14" s="6">
        <v>-22800000</v>
      </c>
      <c r="N14" s="7"/>
      <c r="O14" s="6">
        <v>46728359797</v>
      </c>
      <c r="P14" s="7"/>
      <c r="Q14" s="6">
        <v>1444203644</v>
      </c>
      <c r="R14" s="7"/>
      <c r="S14" s="6">
        <v>1896</v>
      </c>
      <c r="T14" s="7"/>
      <c r="U14" s="6">
        <v>2499920711008</v>
      </c>
      <c r="V14" s="7"/>
      <c r="W14" s="6">
        <v>2736129069341.1401</v>
      </c>
      <c r="X14" s="7"/>
      <c r="Y14" s="12">
        <v>0.49180000000000001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33.75">
      <c r="A15" s="4" t="s">
        <v>21</v>
      </c>
      <c r="B15" s="2"/>
      <c r="C15" s="6">
        <v>0</v>
      </c>
      <c r="D15" s="7"/>
      <c r="E15" s="6">
        <v>0</v>
      </c>
      <c r="F15" s="7"/>
      <c r="G15" s="6">
        <v>0</v>
      </c>
      <c r="H15" s="7"/>
      <c r="I15" s="6">
        <v>32758107</v>
      </c>
      <c r="J15" s="7"/>
      <c r="K15" s="6">
        <v>0</v>
      </c>
      <c r="L15" s="7"/>
      <c r="M15" s="6">
        <v>0</v>
      </c>
      <c r="N15" s="7"/>
      <c r="O15" s="6">
        <v>0</v>
      </c>
      <c r="P15" s="7"/>
      <c r="Q15" s="6">
        <v>32758107</v>
      </c>
      <c r="R15" s="7"/>
      <c r="S15" s="6">
        <v>1498</v>
      </c>
      <c r="T15" s="7"/>
      <c r="U15" s="6">
        <v>64369680255</v>
      </c>
      <c r="V15" s="7"/>
      <c r="W15" s="6">
        <v>49034349836.342598</v>
      </c>
      <c r="X15" s="7"/>
      <c r="Y15" s="12">
        <v>8.8000000000000005E-3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33.75">
      <c r="A16" s="4" t="s">
        <v>22</v>
      </c>
      <c r="B16" s="2"/>
      <c r="C16" s="6">
        <v>0</v>
      </c>
      <c r="D16" s="7"/>
      <c r="E16" s="6">
        <v>0</v>
      </c>
      <c r="F16" s="7"/>
      <c r="G16" s="6">
        <v>0</v>
      </c>
      <c r="H16" s="7"/>
      <c r="I16" s="6">
        <v>8950000</v>
      </c>
      <c r="J16" s="7"/>
      <c r="K16" s="6">
        <v>10358208185</v>
      </c>
      <c r="L16" s="7"/>
      <c r="M16" s="6">
        <v>-8950000</v>
      </c>
      <c r="N16" s="7"/>
      <c r="O16" s="6">
        <v>10370479665</v>
      </c>
      <c r="P16" s="7"/>
      <c r="Q16" s="6">
        <v>0</v>
      </c>
      <c r="R16" s="7"/>
      <c r="S16" s="6">
        <v>0</v>
      </c>
      <c r="T16" s="7"/>
      <c r="U16" s="6">
        <v>0</v>
      </c>
      <c r="V16" s="7"/>
      <c r="W16" s="6">
        <v>0</v>
      </c>
      <c r="X16" s="7"/>
      <c r="Y16" s="12">
        <v>0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32.25" thickBot="1">
      <c r="A17" s="2"/>
      <c r="B17" s="2"/>
      <c r="C17" s="10" t="s">
        <v>98</v>
      </c>
      <c r="D17" s="7"/>
      <c r="E17" s="11">
        <f>SUM(E9:E16)</f>
        <v>5005922473085</v>
      </c>
      <c r="F17" s="7"/>
      <c r="G17" s="11">
        <f>SUM(G9:G16)</f>
        <v>5576589108802.5859</v>
      </c>
      <c r="H17" s="7"/>
      <c r="I17" s="10" t="s">
        <v>98</v>
      </c>
      <c r="J17" s="7"/>
      <c r="K17" s="11">
        <f>SUM(K9:K16)</f>
        <v>669167346111</v>
      </c>
      <c r="L17" s="7"/>
      <c r="M17" s="10" t="s">
        <v>98</v>
      </c>
      <c r="N17" s="7"/>
      <c r="O17" s="11">
        <f>SUM(O9:O16)</f>
        <v>149332969176</v>
      </c>
      <c r="P17" s="7"/>
      <c r="Q17" s="11">
        <f>SUM(Q9:Q16)</f>
        <v>1691815705</v>
      </c>
      <c r="R17" s="7"/>
      <c r="S17" s="10" t="s">
        <v>98</v>
      </c>
      <c r="T17" s="7"/>
      <c r="U17" s="11">
        <f>SUM(U9:U16)</f>
        <v>5533617090012</v>
      </c>
      <c r="V17" s="7"/>
      <c r="W17" s="11">
        <f>SUM(W9:W16)</f>
        <v>5549123663297.2832</v>
      </c>
      <c r="X17" s="7"/>
      <c r="Y17" s="13">
        <f>SUM(Y9:Y16)</f>
        <v>0.99729999999999996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rightToLeft="1" view="pageBreakPreview" zoomScale="60" zoomScaleNormal="100" workbookViewId="0">
      <selection activeCell="Q16" sqref="Q16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6.8554687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2"/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2"/>
      <c r="S6" s="2"/>
      <c r="T6" s="2"/>
      <c r="U6" s="2"/>
      <c r="V6" s="2"/>
      <c r="W6" s="2"/>
      <c r="X6" s="2"/>
    </row>
    <row r="7" spans="1:24" ht="33.75">
      <c r="A7" s="9" t="s">
        <v>3</v>
      </c>
      <c r="B7" s="2"/>
      <c r="C7" s="9" t="s">
        <v>7</v>
      </c>
      <c r="D7" s="2"/>
      <c r="E7" s="9" t="s">
        <v>78</v>
      </c>
      <c r="F7" s="2"/>
      <c r="G7" s="9" t="s">
        <v>79</v>
      </c>
      <c r="H7" s="2"/>
      <c r="I7" s="9" t="s">
        <v>81</v>
      </c>
      <c r="J7" s="2"/>
      <c r="K7" s="9" t="s">
        <v>7</v>
      </c>
      <c r="L7" s="2"/>
      <c r="M7" s="9" t="s">
        <v>78</v>
      </c>
      <c r="N7" s="2"/>
      <c r="O7" s="9" t="s">
        <v>79</v>
      </c>
      <c r="P7" s="2"/>
      <c r="Q7" s="9" t="s">
        <v>81</v>
      </c>
      <c r="R7" s="2"/>
      <c r="S7" s="2"/>
      <c r="T7" s="2"/>
      <c r="U7" s="2"/>
      <c r="V7" s="2"/>
      <c r="W7" s="2"/>
      <c r="X7" s="2"/>
    </row>
    <row r="8" spans="1:24" ht="33.75">
      <c r="A8" s="4" t="s">
        <v>22</v>
      </c>
      <c r="B8" s="2"/>
      <c r="C8" s="6">
        <v>8950000</v>
      </c>
      <c r="D8" s="7"/>
      <c r="E8" s="6">
        <v>10370479665</v>
      </c>
      <c r="F8" s="7"/>
      <c r="G8" s="6">
        <v>10358208185</v>
      </c>
      <c r="H8" s="7"/>
      <c r="I8" s="6">
        <v>12271480</v>
      </c>
      <c r="J8" s="7"/>
      <c r="K8" s="6">
        <v>8950000</v>
      </c>
      <c r="L8" s="7"/>
      <c r="M8" s="6">
        <v>10370479665</v>
      </c>
      <c r="N8" s="7"/>
      <c r="O8" s="6">
        <v>10358208185</v>
      </c>
      <c r="P8" s="7"/>
      <c r="Q8" s="6">
        <v>12271480</v>
      </c>
      <c r="R8" s="2"/>
      <c r="S8" s="2"/>
      <c r="T8" s="2"/>
      <c r="U8" s="2"/>
      <c r="V8" s="2"/>
      <c r="W8" s="2"/>
      <c r="X8" s="2"/>
    </row>
    <row r="9" spans="1:24" ht="33.75">
      <c r="A9" s="4" t="s">
        <v>19</v>
      </c>
      <c r="B9" s="2"/>
      <c r="C9" s="6">
        <v>865392</v>
      </c>
      <c r="D9" s="7"/>
      <c r="E9" s="6">
        <v>3109812170</v>
      </c>
      <c r="F9" s="7"/>
      <c r="G9" s="6">
        <v>3256678789</v>
      </c>
      <c r="H9" s="7"/>
      <c r="I9" s="6">
        <v>-146866619</v>
      </c>
      <c r="J9" s="7"/>
      <c r="K9" s="6">
        <v>90112743</v>
      </c>
      <c r="L9" s="7"/>
      <c r="M9" s="6">
        <v>332075169003</v>
      </c>
      <c r="N9" s="7"/>
      <c r="O9" s="6">
        <v>301169548455</v>
      </c>
      <c r="P9" s="7"/>
      <c r="Q9" s="6">
        <v>30905620548</v>
      </c>
      <c r="R9" s="2"/>
      <c r="S9" s="2"/>
      <c r="T9" s="2"/>
      <c r="U9" s="2"/>
      <c r="V9" s="2"/>
      <c r="W9" s="2"/>
      <c r="X9" s="2"/>
    </row>
    <row r="10" spans="1:24" ht="33.75">
      <c r="A10" s="4" t="s">
        <v>16</v>
      </c>
      <c r="B10" s="2"/>
      <c r="C10" s="6">
        <v>2648738</v>
      </c>
      <c r="D10" s="7"/>
      <c r="E10" s="6">
        <v>45481712462</v>
      </c>
      <c r="F10" s="7"/>
      <c r="G10" s="6">
        <v>36646333799</v>
      </c>
      <c r="H10" s="7"/>
      <c r="I10" s="6">
        <v>8835378663</v>
      </c>
      <c r="J10" s="7"/>
      <c r="K10" s="6">
        <v>14165341</v>
      </c>
      <c r="L10" s="7"/>
      <c r="M10" s="6">
        <v>225151583279</v>
      </c>
      <c r="N10" s="7"/>
      <c r="O10" s="6">
        <v>185432277230</v>
      </c>
      <c r="P10" s="7"/>
      <c r="Q10" s="6">
        <v>39719306049</v>
      </c>
      <c r="R10" s="2"/>
      <c r="S10" s="2"/>
      <c r="T10" s="2"/>
      <c r="U10" s="2"/>
      <c r="V10" s="2"/>
      <c r="W10" s="2"/>
      <c r="X10" s="2"/>
    </row>
    <row r="11" spans="1:24" ht="33.75">
      <c r="A11" s="4" t="s">
        <v>15</v>
      </c>
      <c r="B11" s="2"/>
      <c r="C11" s="6">
        <v>551404</v>
      </c>
      <c r="D11" s="7"/>
      <c r="E11" s="6">
        <v>30285086493</v>
      </c>
      <c r="F11" s="7"/>
      <c r="G11" s="6">
        <v>26623184852</v>
      </c>
      <c r="H11" s="7"/>
      <c r="I11" s="6">
        <v>3661901641</v>
      </c>
      <c r="J11" s="7"/>
      <c r="K11" s="6">
        <v>3319684</v>
      </c>
      <c r="L11" s="7"/>
      <c r="M11" s="6">
        <v>179083498873</v>
      </c>
      <c r="N11" s="7"/>
      <c r="O11" s="6">
        <v>158545690765</v>
      </c>
      <c r="P11" s="7"/>
      <c r="Q11" s="6">
        <v>20537808108</v>
      </c>
      <c r="R11" s="2"/>
      <c r="S11" s="2"/>
      <c r="T11" s="2"/>
      <c r="U11" s="2"/>
      <c r="V11" s="2"/>
      <c r="W11" s="2"/>
      <c r="X11" s="2"/>
    </row>
    <row r="12" spans="1:24" ht="33.75">
      <c r="A12" s="4" t="s">
        <v>18</v>
      </c>
      <c r="B12" s="2"/>
      <c r="C12" s="6">
        <v>140000</v>
      </c>
      <c r="D12" s="7"/>
      <c r="E12" s="6">
        <v>1691467787</v>
      </c>
      <c r="F12" s="7"/>
      <c r="G12" s="6">
        <v>3201816478</v>
      </c>
      <c r="H12" s="7"/>
      <c r="I12" s="6">
        <v>-1510348691</v>
      </c>
      <c r="J12" s="7"/>
      <c r="K12" s="6">
        <v>1091245</v>
      </c>
      <c r="L12" s="7"/>
      <c r="M12" s="6">
        <v>25030929453</v>
      </c>
      <c r="N12" s="7"/>
      <c r="O12" s="6">
        <v>28163037694</v>
      </c>
      <c r="P12" s="7"/>
      <c r="Q12" s="6">
        <v>-3132108241</v>
      </c>
      <c r="R12" s="2"/>
      <c r="S12" s="2"/>
      <c r="T12" s="2"/>
      <c r="U12" s="2"/>
      <c r="V12" s="2"/>
      <c r="W12" s="2"/>
      <c r="X12" s="2"/>
    </row>
    <row r="13" spans="1:24" ht="33.75">
      <c r="A13" s="4" t="s">
        <v>17</v>
      </c>
      <c r="B13" s="2"/>
      <c r="C13" s="6">
        <v>1645757</v>
      </c>
      <c r="D13" s="7"/>
      <c r="E13" s="6">
        <v>11666050802</v>
      </c>
      <c r="F13" s="7"/>
      <c r="G13" s="6">
        <v>10681132847</v>
      </c>
      <c r="H13" s="7"/>
      <c r="I13" s="6">
        <v>984917955</v>
      </c>
      <c r="J13" s="7"/>
      <c r="K13" s="6">
        <v>13681113</v>
      </c>
      <c r="L13" s="7"/>
      <c r="M13" s="6">
        <v>103424422527</v>
      </c>
      <c r="N13" s="7"/>
      <c r="O13" s="6">
        <v>87428911386</v>
      </c>
      <c r="P13" s="7"/>
      <c r="Q13" s="6">
        <v>15995511141</v>
      </c>
      <c r="R13" s="2"/>
      <c r="S13" s="2"/>
      <c r="T13" s="2"/>
      <c r="U13" s="2"/>
      <c r="V13" s="2"/>
      <c r="W13" s="2"/>
      <c r="X13" s="2"/>
    </row>
    <row r="14" spans="1:24" ht="33.75">
      <c r="A14" s="4" t="s">
        <v>20</v>
      </c>
      <c r="B14" s="2"/>
      <c r="C14" s="6">
        <v>22800000</v>
      </c>
      <c r="D14" s="7"/>
      <c r="E14" s="6">
        <v>46728359797</v>
      </c>
      <c r="F14" s="7"/>
      <c r="G14" s="6">
        <v>37147397407</v>
      </c>
      <c r="H14" s="7"/>
      <c r="I14" s="6">
        <v>9580962390</v>
      </c>
      <c r="J14" s="7"/>
      <c r="K14" s="6">
        <v>765028735</v>
      </c>
      <c r="L14" s="7"/>
      <c r="M14" s="6">
        <v>1361962613936</v>
      </c>
      <c r="N14" s="7"/>
      <c r="O14" s="6">
        <v>1077975152565</v>
      </c>
      <c r="P14" s="7"/>
      <c r="Q14" s="6">
        <v>283987461371</v>
      </c>
      <c r="R14" s="2"/>
      <c r="S14" s="2"/>
      <c r="T14" s="2"/>
      <c r="U14" s="2"/>
      <c r="V14" s="2"/>
      <c r="W14" s="2"/>
      <c r="X14" s="2"/>
    </row>
    <row r="15" spans="1:24" ht="32.25" thickBot="1">
      <c r="A15" s="2"/>
      <c r="B15" s="2"/>
      <c r="C15" s="10" t="s">
        <v>98</v>
      </c>
      <c r="D15" s="7"/>
      <c r="E15" s="11">
        <f>SUM(E8:E14)</f>
        <v>149332969176</v>
      </c>
      <c r="F15" s="7"/>
      <c r="G15" s="11">
        <f>SUM(G8:G14)</f>
        <v>127914752357</v>
      </c>
      <c r="H15" s="7"/>
      <c r="I15" s="11">
        <f>SUM(I8:I14)</f>
        <v>21418216819</v>
      </c>
      <c r="J15" s="7"/>
      <c r="K15" s="10" t="s">
        <v>98</v>
      </c>
      <c r="L15" s="7"/>
      <c r="M15" s="11">
        <f>SUM(M8:M14)</f>
        <v>2237098696736</v>
      </c>
      <c r="N15" s="7"/>
      <c r="O15" s="11">
        <f>SUM(O8:O14)</f>
        <v>1849072826280</v>
      </c>
      <c r="P15" s="7"/>
      <c r="Q15" s="11">
        <f>SUM(Q8:Q14)</f>
        <v>388025870456</v>
      </c>
      <c r="R15" s="2"/>
      <c r="S15" s="2"/>
      <c r="T15" s="2"/>
      <c r="U15" s="2"/>
      <c r="V15" s="2"/>
      <c r="W15" s="2"/>
      <c r="X15" s="2"/>
    </row>
    <row r="16" spans="1:24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rightToLeft="1" view="pageBreakPreview" zoomScale="60" zoomScaleNormal="100" workbookViewId="0">
      <selection activeCell="U17" sqref="U17"/>
    </sheetView>
  </sheetViews>
  <sheetFormatPr defaultRowHeight="15"/>
  <cols>
    <col min="1" max="1" width="36.140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4.8554687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9" t="s">
        <v>61</v>
      </c>
      <c r="K6" s="9" t="s">
        <v>61</v>
      </c>
      <c r="L6" s="2"/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9" t="s">
        <v>62</v>
      </c>
      <c r="U6" s="9" t="s">
        <v>62</v>
      </c>
      <c r="V6" s="2"/>
      <c r="W6" s="2"/>
      <c r="X6" s="2"/>
      <c r="Y6" s="2"/>
      <c r="Z6" s="2"/>
      <c r="AA6" s="2"/>
      <c r="AB6" s="2"/>
    </row>
    <row r="7" spans="1:28" ht="33.75">
      <c r="A7" s="9" t="s">
        <v>3</v>
      </c>
      <c r="B7" s="2"/>
      <c r="C7" s="9" t="s">
        <v>82</v>
      </c>
      <c r="D7" s="2"/>
      <c r="E7" s="9" t="s">
        <v>83</v>
      </c>
      <c r="F7" s="2"/>
      <c r="G7" s="9" t="s">
        <v>84</v>
      </c>
      <c r="H7" s="2"/>
      <c r="I7" s="9" t="s">
        <v>49</v>
      </c>
      <c r="J7" s="2"/>
      <c r="K7" s="9" t="s">
        <v>85</v>
      </c>
      <c r="L7" s="2"/>
      <c r="M7" s="9" t="s">
        <v>82</v>
      </c>
      <c r="N7" s="2"/>
      <c r="O7" s="9" t="s">
        <v>83</v>
      </c>
      <c r="P7" s="2"/>
      <c r="Q7" s="9" t="s">
        <v>84</v>
      </c>
      <c r="R7" s="2"/>
      <c r="S7" s="9" t="s">
        <v>49</v>
      </c>
      <c r="T7" s="2"/>
      <c r="U7" s="9" t="s">
        <v>85</v>
      </c>
      <c r="V7" s="2"/>
      <c r="W7" s="2"/>
      <c r="X7" s="2"/>
      <c r="Y7" s="2"/>
      <c r="Z7" s="2"/>
      <c r="AA7" s="2"/>
      <c r="AB7" s="2"/>
    </row>
    <row r="8" spans="1:28" ht="33.75">
      <c r="A8" s="4" t="s">
        <v>22</v>
      </c>
      <c r="B8" s="2"/>
      <c r="C8" s="6">
        <v>0</v>
      </c>
      <c r="D8" s="7"/>
      <c r="E8" s="6">
        <v>0</v>
      </c>
      <c r="F8" s="7"/>
      <c r="G8" s="6">
        <v>12271480</v>
      </c>
      <c r="H8" s="7"/>
      <c r="I8" s="6">
        <v>12271480</v>
      </c>
      <c r="J8" s="7"/>
      <c r="K8" s="12">
        <v>0</v>
      </c>
      <c r="L8" s="7"/>
      <c r="M8" s="6">
        <v>0</v>
      </c>
      <c r="N8" s="7"/>
      <c r="O8" s="6">
        <v>0</v>
      </c>
      <c r="P8" s="7"/>
      <c r="Q8" s="6">
        <v>12271480</v>
      </c>
      <c r="R8" s="7"/>
      <c r="S8" s="6">
        <v>12271480</v>
      </c>
      <c r="T8" s="7"/>
      <c r="U8" s="12">
        <v>0</v>
      </c>
      <c r="V8" s="2"/>
      <c r="W8" s="2"/>
      <c r="X8" s="2"/>
      <c r="Y8" s="2"/>
      <c r="Z8" s="2"/>
      <c r="AA8" s="2"/>
      <c r="AB8" s="2"/>
    </row>
    <row r="9" spans="1:28" ht="33.75">
      <c r="A9" s="4" t="s">
        <v>19</v>
      </c>
      <c r="B9" s="2"/>
      <c r="C9" s="6">
        <v>0</v>
      </c>
      <c r="D9" s="7"/>
      <c r="E9" s="6">
        <v>-16320886270</v>
      </c>
      <c r="F9" s="7"/>
      <c r="G9" s="6">
        <v>-146866619</v>
      </c>
      <c r="H9" s="7"/>
      <c r="I9" s="6">
        <v>-16467752889</v>
      </c>
      <c r="J9" s="7"/>
      <c r="K9" s="12">
        <v>3.0099999999999998E-2</v>
      </c>
      <c r="L9" s="7"/>
      <c r="M9" s="6">
        <v>0</v>
      </c>
      <c r="N9" s="7"/>
      <c r="O9" s="6">
        <v>-34863020191</v>
      </c>
      <c r="P9" s="7"/>
      <c r="Q9" s="6">
        <v>30905620548</v>
      </c>
      <c r="R9" s="7"/>
      <c r="S9" s="6">
        <v>-3957399643</v>
      </c>
      <c r="T9" s="7"/>
      <c r="U9" s="12">
        <v>-4.7000000000000002E-3</v>
      </c>
      <c r="V9" s="2"/>
      <c r="W9" s="2"/>
      <c r="X9" s="2"/>
      <c r="Y9" s="2"/>
      <c r="Z9" s="2"/>
      <c r="AA9" s="2"/>
      <c r="AB9" s="2"/>
    </row>
    <row r="10" spans="1:28" ht="33.75">
      <c r="A10" s="4" t="s">
        <v>16</v>
      </c>
      <c r="B10" s="2"/>
      <c r="C10" s="6">
        <v>0</v>
      </c>
      <c r="D10" s="7"/>
      <c r="E10" s="6">
        <v>-133379525980</v>
      </c>
      <c r="F10" s="7"/>
      <c r="G10" s="6">
        <v>8835378663</v>
      </c>
      <c r="H10" s="7"/>
      <c r="I10" s="6">
        <v>-124544147317</v>
      </c>
      <c r="J10" s="7"/>
      <c r="K10" s="12">
        <v>0.2276</v>
      </c>
      <c r="L10" s="7"/>
      <c r="M10" s="6">
        <v>0</v>
      </c>
      <c r="N10" s="7"/>
      <c r="O10" s="6">
        <v>-4576821181</v>
      </c>
      <c r="P10" s="7"/>
      <c r="Q10" s="6">
        <v>39719306049</v>
      </c>
      <c r="R10" s="7"/>
      <c r="S10" s="6">
        <v>35142484868</v>
      </c>
      <c r="T10" s="7"/>
      <c r="U10" s="12">
        <v>4.2099999999999999E-2</v>
      </c>
      <c r="V10" s="2"/>
      <c r="W10" s="2"/>
      <c r="X10" s="2"/>
      <c r="Y10" s="2"/>
      <c r="Z10" s="2"/>
      <c r="AA10" s="2"/>
      <c r="AB10" s="2"/>
    </row>
    <row r="11" spans="1:28" ht="33.75">
      <c r="A11" s="4" t="s">
        <v>15</v>
      </c>
      <c r="B11" s="2"/>
      <c r="C11" s="6">
        <v>0</v>
      </c>
      <c r="D11" s="7"/>
      <c r="E11" s="6">
        <v>-78657562720</v>
      </c>
      <c r="F11" s="7"/>
      <c r="G11" s="6">
        <v>3661901641</v>
      </c>
      <c r="H11" s="7"/>
      <c r="I11" s="6">
        <v>-74995661079</v>
      </c>
      <c r="J11" s="7"/>
      <c r="K11" s="12">
        <v>0.1371</v>
      </c>
      <c r="L11" s="7"/>
      <c r="M11" s="6">
        <v>8951956473</v>
      </c>
      <c r="N11" s="7"/>
      <c r="O11" s="6">
        <v>110376118014</v>
      </c>
      <c r="P11" s="7"/>
      <c r="Q11" s="6">
        <v>20537808108</v>
      </c>
      <c r="R11" s="7"/>
      <c r="S11" s="6">
        <v>139865882595</v>
      </c>
      <c r="T11" s="7"/>
      <c r="U11" s="12">
        <v>0.1676</v>
      </c>
      <c r="V11" s="2"/>
      <c r="W11" s="2"/>
      <c r="X11" s="2"/>
      <c r="Y11" s="2"/>
      <c r="Z11" s="2"/>
      <c r="AA11" s="2"/>
      <c r="AB11" s="2"/>
    </row>
    <row r="12" spans="1:28" ht="33.75">
      <c r="A12" s="4" t="s">
        <v>18</v>
      </c>
      <c r="B12" s="2"/>
      <c r="C12" s="6">
        <v>0</v>
      </c>
      <c r="D12" s="7"/>
      <c r="E12" s="6">
        <v>1098656096</v>
      </c>
      <c r="F12" s="7"/>
      <c r="G12" s="6">
        <v>-1510348691</v>
      </c>
      <c r="H12" s="7"/>
      <c r="I12" s="6">
        <v>-411692595</v>
      </c>
      <c r="J12" s="7"/>
      <c r="K12" s="12">
        <v>8.0000000000000004E-4</v>
      </c>
      <c r="L12" s="7"/>
      <c r="M12" s="6">
        <v>0</v>
      </c>
      <c r="N12" s="7"/>
      <c r="O12" s="6">
        <v>0</v>
      </c>
      <c r="P12" s="7"/>
      <c r="Q12" s="6">
        <v>-3132108241</v>
      </c>
      <c r="R12" s="7"/>
      <c r="S12" s="6">
        <v>-3132108241</v>
      </c>
      <c r="T12" s="7"/>
      <c r="U12" s="12">
        <v>-3.8E-3</v>
      </c>
      <c r="V12" s="2"/>
      <c r="W12" s="2"/>
      <c r="X12" s="2"/>
      <c r="Y12" s="2"/>
      <c r="Z12" s="2"/>
      <c r="AA12" s="2"/>
      <c r="AB12" s="2"/>
    </row>
    <row r="13" spans="1:28" ht="33.75">
      <c r="A13" s="4" t="s">
        <v>17</v>
      </c>
      <c r="B13" s="2"/>
      <c r="C13" s="6">
        <v>0</v>
      </c>
      <c r="D13" s="7"/>
      <c r="E13" s="6">
        <v>-26788526986</v>
      </c>
      <c r="F13" s="7"/>
      <c r="G13" s="6">
        <v>984917955</v>
      </c>
      <c r="H13" s="7"/>
      <c r="I13" s="6">
        <v>-25803609031</v>
      </c>
      <c r="J13" s="7"/>
      <c r="K13" s="12">
        <v>4.7199999999999999E-2</v>
      </c>
      <c r="L13" s="7"/>
      <c r="M13" s="6">
        <v>4562754891</v>
      </c>
      <c r="N13" s="7"/>
      <c r="O13" s="6">
        <v>-11546413316</v>
      </c>
      <c r="P13" s="7"/>
      <c r="Q13" s="6">
        <v>15995511141</v>
      </c>
      <c r="R13" s="7"/>
      <c r="S13" s="6">
        <v>9011852716</v>
      </c>
      <c r="T13" s="7"/>
      <c r="U13" s="12">
        <v>1.0800000000000001E-2</v>
      </c>
      <c r="V13" s="2"/>
      <c r="W13" s="2"/>
      <c r="X13" s="2"/>
      <c r="Y13" s="2"/>
      <c r="Z13" s="2"/>
      <c r="AA13" s="2"/>
      <c r="AB13" s="2"/>
    </row>
    <row r="14" spans="1:28" ht="33.75">
      <c r="A14" s="4" t="s">
        <v>20</v>
      </c>
      <c r="B14" s="2"/>
      <c r="C14" s="6">
        <v>0</v>
      </c>
      <c r="D14" s="7"/>
      <c r="E14" s="6">
        <v>-299334862974</v>
      </c>
      <c r="F14" s="7"/>
      <c r="G14" s="6">
        <v>9580962390</v>
      </c>
      <c r="H14" s="7"/>
      <c r="I14" s="6">
        <v>-289753900584</v>
      </c>
      <c r="J14" s="7"/>
      <c r="K14" s="12">
        <v>0.52959999999999996</v>
      </c>
      <c r="L14" s="7"/>
      <c r="M14" s="6">
        <v>25166547532</v>
      </c>
      <c r="N14" s="7"/>
      <c r="O14" s="6">
        <v>361628291328</v>
      </c>
      <c r="P14" s="7"/>
      <c r="Q14" s="6">
        <v>283987461371</v>
      </c>
      <c r="R14" s="7"/>
      <c r="S14" s="6">
        <v>670782300231</v>
      </c>
      <c r="T14" s="7"/>
      <c r="U14" s="12">
        <v>0.80389999999999995</v>
      </c>
      <c r="V14" s="2"/>
      <c r="W14" s="2"/>
      <c r="X14" s="2"/>
      <c r="Y14" s="2"/>
      <c r="Z14" s="2"/>
      <c r="AA14" s="2"/>
      <c r="AB14" s="2"/>
    </row>
    <row r="15" spans="1:28" ht="33.75">
      <c r="A15" s="4" t="s">
        <v>21</v>
      </c>
      <c r="B15" s="2"/>
      <c r="C15" s="6">
        <v>0</v>
      </c>
      <c r="D15" s="7"/>
      <c r="E15" s="6">
        <v>-15335330418</v>
      </c>
      <c r="F15" s="7"/>
      <c r="G15" s="6">
        <v>0</v>
      </c>
      <c r="H15" s="7"/>
      <c r="I15" s="6">
        <v>-15335330418</v>
      </c>
      <c r="J15" s="7"/>
      <c r="K15" s="12">
        <v>2.8000000000000001E-2</v>
      </c>
      <c r="L15" s="7"/>
      <c r="M15" s="6">
        <v>0</v>
      </c>
      <c r="N15" s="7"/>
      <c r="O15" s="6">
        <v>-15335330418</v>
      </c>
      <c r="P15" s="7"/>
      <c r="Q15" s="6">
        <v>0</v>
      </c>
      <c r="R15" s="7"/>
      <c r="S15" s="6">
        <v>-15335330418</v>
      </c>
      <c r="T15" s="7"/>
      <c r="U15" s="12">
        <v>-1.84E-2</v>
      </c>
      <c r="V15" s="2"/>
      <c r="W15" s="2"/>
      <c r="X15" s="2"/>
      <c r="Y15" s="2"/>
      <c r="Z15" s="2"/>
      <c r="AA15" s="2"/>
      <c r="AB15" s="2"/>
    </row>
    <row r="16" spans="1:28" ht="32.25" thickBot="1">
      <c r="A16" s="2"/>
      <c r="B16" s="2"/>
      <c r="C16" s="11">
        <f>SUM(C8:C15)</f>
        <v>0</v>
      </c>
      <c r="D16" s="7"/>
      <c r="E16" s="11">
        <f>SUM(E8:E15)</f>
        <v>-568718039252</v>
      </c>
      <c r="F16" s="7"/>
      <c r="G16" s="11">
        <f>SUM(G8:G15)</f>
        <v>21418216819</v>
      </c>
      <c r="H16" s="7"/>
      <c r="I16" s="11">
        <f>SUM(I8:I15)</f>
        <v>-547299822433</v>
      </c>
      <c r="J16" s="7"/>
      <c r="K16" s="13">
        <f>SUM(K8:K15)</f>
        <v>1.0004</v>
      </c>
      <c r="L16" s="7"/>
      <c r="M16" s="11">
        <f>SUM(M8:M15)</f>
        <v>38681258896</v>
      </c>
      <c r="N16" s="7"/>
      <c r="O16" s="11">
        <f>SUM(O8:O15)</f>
        <v>405682824236</v>
      </c>
      <c r="P16" s="7"/>
      <c r="Q16" s="11">
        <f>SUM(Q8:Q15)</f>
        <v>388025870456</v>
      </c>
      <c r="R16" s="7"/>
      <c r="S16" s="11">
        <f>SUM(S8:S15)</f>
        <v>832389953588</v>
      </c>
      <c r="T16" s="7"/>
      <c r="U16" s="13">
        <f>SUM(U8:U15)</f>
        <v>0.99750000000000005</v>
      </c>
      <c r="V16" s="2"/>
      <c r="W16" s="2"/>
      <c r="X16" s="2"/>
      <c r="Y16" s="2"/>
      <c r="Z16" s="2"/>
      <c r="AA16" s="2"/>
      <c r="AB16" s="2"/>
    </row>
    <row r="17" spans="1:28" ht="32.25" thickTop="1">
      <c r="A17" s="2"/>
      <c r="B17" s="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8.7109375" style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63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2"/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2"/>
      <c r="S6" s="2"/>
      <c r="T6" s="2"/>
    </row>
    <row r="7" spans="1:20" ht="33.75">
      <c r="A7" s="9" t="s">
        <v>63</v>
      </c>
      <c r="B7" s="2"/>
      <c r="C7" s="3" t="s">
        <v>86</v>
      </c>
      <c r="D7" s="2"/>
      <c r="E7" s="3" t="s">
        <v>83</v>
      </c>
      <c r="F7" s="2"/>
      <c r="G7" s="3" t="s">
        <v>84</v>
      </c>
      <c r="H7" s="2"/>
      <c r="I7" s="3" t="s">
        <v>87</v>
      </c>
      <c r="J7" s="2"/>
      <c r="K7" s="3" t="s">
        <v>86</v>
      </c>
      <c r="L7" s="2"/>
      <c r="M7" s="3" t="s">
        <v>83</v>
      </c>
      <c r="N7" s="2"/>
      <c r="O7" s="3" t="s">
        <v>84</v>
      </c>
      <c r="P7" s="2"/>
      <c r="Q7" s="3" t="s">
        <v>87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59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9" t="s">
        <v>88</v>
      </c>
      <c r="B6" s="9" t="s">
        <v>88</v>
      </c>
      <c r="C6" s="9" t="s">
        <v>88</v>
      </c>
      <c r="D6" s="2"/>
      <c r="E6" s="9" t="s">
        <v>61</v>
      </c>
      <c r="F6" s="9" t="s">
        <v>61</v>
      </c>
      <c r="G6" s="9" t="s">
        <v>61</v>
      </c>
      <c r="H6" s="2"/>
      <c r="I6" s="9" t="s">
        <v>62</v>
      </c>
      <c r="J6" s="9" t="s">
        <v>62</v>
      </c>
      <c r="K6" s="9" t="s">
        <v>62</v>
      </c>
      <c r="L6" s="2"/>
      <c r="M6" s="2"/>
      <c r="N6" s="2"/>
      <c r="O6" s="2"/>
      <c r="P6" s="2"/>
      <c r="Q6" s="2"/>
      <c r="R6" s="2"/>
    </row>
    <row r="7" spans="1:18" ht="33.75">
      <c r="A7" s="9" t="s">
        <v>89</v>
      </c>
      <c r="B7" s="2"/>
      <c r="C7" s="9" t="s">
        <v>46</v>
      </c>
      <c r="D7" s="2"/>
      <c r="E7" s="9" t="s">
        <v>90</v>
      </c>
      <c r="F7" s="2"/>
      <c r="G7" s="9" t="s">
        <v>91</v>
      </c>
      <c r="H7" s="2"/>
      <c r="I7" s="9" t="s">
        <v>90</v>
      </c>
      <c r="J7" s="2"/>
      <c r="K7" s="9" t="s">
        <v>91</v>
      </c>
      <c r="L7" s="2"/>
      <c r="M7" s="2"/>
      <c r="N7" s="2"/>
      <c r="O7" s="2"/>
      <c r="P7" s="2"/>
      <c r="Q7" s="2"/>
      <c r="R7" s="2"/>
    </row>
    <row r="8" spans="1:18" ht="33.75">
      <c r="A8" s="4" t="s">
        <v>56</v>
      </c>
      <c r="B8" s="2"/>
      <c r="C8" s="2" t="s">
        <v>57</v>
      </c>
      <c r="D8" s="2"/>
      <c r="E8" s="5">
        <v>592064</v>
      </c>
      <c r="F8" s="2"/>
      <c r="G8" s="2">
        <v>0</v>
      </c>
      <c r="H8" s="2"/>
      <c r="I8" s="5">
        <v>1695618</v>
      </c>
      <c r="J8" s="2"/>
      <c r="K8" s="2">
        <v>0</v>
      </c>
      <c r="L8" s="2"/>
      <c r="M8" s="2"/>
      <c r="N8" s="2"/>
      <c r="O8" s="2"/>
      <c r="P8" s="2"/>
      <c r="Q8" s="2"/>
      <c r="R8" s="2"/>
    </row>
    <row r="9" spans="1:18" ht="32.25" thickBot="1">
      <c r="A9" s="2"/>
      <c r="B9" s="2"/>
      <c r="C9" s="2"/>
      <c r="D9" s="2"/>
      <c r="E9" s="15">
        <f>SUM(E8)</f>
        <v>592064</v>
      </c>
      <c r="F9" s="2"/>
      <c r="G9" s="14">
        <f>SUM(G8)</f>
        <v>0</v>
      </c>
      <c r="H9" s="2"/>
      <c r="I9" s="15">
        <f>SUM(I8)</f>
        <v>1695618</v>
      </c>
      <c r="J9" s="2"/>
      <c r="K9" s="14">
        <f>SUM(K8)</f>
        <v>0</v>
      </c>
      <c r="L9" s="2"/>
      <c r="M9" s="2"/>
      <c r="N9" s="2"/>
      <c r="O9" s="2"/>
      <c r="P9" s="2"/>
      <c r="Q9" s="2"/>
      <c r="R9" s="2"/>
    </row>
    <row r="10" spans="1:18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view="pageBreakPreview" zoomScale="60" zoomScaleNormal="100" workbookViewId="0">
      <selection activeCell="T10" sqref="T10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</row>
    <row r="3" spans="1:11" ht="33.75">
      <c r="A3" s="3" t="s">
        <v>59</v>
      </c>
      <c r="B3" s="3"/>
      <c r="C3" s="3"/>
      <c r="D3" s="3"/>
      <c r="E3" s="3"/>
      <c r="F3" s="2"/>
      <c r="G3" s="2"/>
      <c r="H3" s="2"/>
      <c r="I3" s="2"/>
      <c r="J3" s="2"/>
      <c r="K3" s="2"/>
    </row>
    <row r="4" spans="1:11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8" t="s">
        <v>92</v>
      </c>
      <c r="B6" s="2"/>
      <c r="C6" s="9" t="s">
        <v>61</v>
      </c>
      <c r="D6" s="2"/>
      <c r="E6" s="9" t="s">
        <v>6</v>
      </c>
      <c r="F6" s="2"/>
      <c r="G6" s="2"/>
      <c r="H6" s="2"/>
      <c r="I6" s="2"/>
      <c r="J6" s="2"/>
      <c r="K6" s="2"/>
    </row>
    <row r="7" spans="1:11" ht="33.75">
      <c r="A7" s="9" t="s">
        <v>92</v>
      </c>
      <c r="B7" s="2"/>
      <c r="C7" s="9" t="s">
        <v>49</v>
      </c>
      <c r="D7" s="2"/>
      <c r="E7" s="9" t="s">
        <v>49</v>
      </c>
      <c r="F7" s="2"/>
      <c r="G7" s="2"/>
      <c r="H7" s="2"/>
      <c r="I7" s="2"/>
      <c r="J7" s="2"/>
      <c r="K7" s="2"/>
    </row>
    <row r="8" spans="1:11" ht="33.75">
      <c r="A8" s="4" t="s">
        <v>92</v>
      </c>
      <c r="B8" s="2"/>
      <c r="C8" s="5">
        <v>1705</v>
      </c>
      <c r="D8" s="2"/>
      <c r="E8" s="5">
        <v>239505834</v>
      </c>
      <c r="F8" s="2"/>
      <c r="G8" s="2"/>
      <c r="H8" s="2"/>
      <c r="I8" s="2"/>
      <c r="J8" s="2"/>
      <c r="K8" s="2"/>
    </row>
    <row r="9" spans="1:11" ht="33.75">
      <c r="A9" s="4" t="s">
        <v>93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</row>
    <row r="10" spans="1:11" ht="33.75">
      <c r="A10" s="4" t="s">
        <v>94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</row>
    <row r="11" spans="1:11" ht="34.5" thickBot="1">
      <c r="A11" s="4" t="s">
        <v>68</v>
      </c>
      <c r="B11" s="2"/>
      <c r="C11" s="15">
        <v>1705</v>
      </c>
      <c r="D11" s="2"/>
      <c r="E11" s="15">
        <v>239505834</v>
      </c>
      <c r="F11" s="2"/>
      <c r="G11" s="2"/>
      <c r="H11" s="2"/>
      <c r="I11" s="2"/>
      <c r="J11" s="2"/>
      <c r="K11" s="2"/>
    </row>
    <row r="12" spans="1:1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33.75">
      <c r="A3" s="3" t="s">
        <v>59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9" t="s">
        <v>63</v>
      </c>
      <c r="B6" s="2"/>
      <c r="C6" s="9" t="s">
        <v>49</v>
      </c>
      <c r="D6" s="2"/>
      <c r="E6" s="9" t="s">
        <v>85</v>
      </c>
      <c r="F6" s="2"/>
      <c r="G6" s="9" t="s">
        <v>13</v>
      </c>
      <c r="H6" s="2"/>
      <c r="I6" s="2"/>
      <c r="J6" s="2"/>
      <c r="K6" s="2"/>
      <c r="L6" s="2"/>
    </row>
    <row r="7" spans="1:12" ht="33.75">
      <c r="A7" s="4" t="s">
        <v>95</v>
      </c>
      <c r="B7" s="2"/>
      <c r="C7" s="6">
        <v>-547299822433</v>
      </c>
      <c r="D7" s="7"/>
      <c r="E7" s="12">
        <v>1.0004</v>
      </c>
      <c r="F7" s="7"/>
      <c r="G7" s="12">
        <v>-9.8400000000000001E-2</v>
      </c>
      <c r="H7" s="2"/>
      <c r="I7" s="2"/>
      <c r="J7" s="2"/>
      <c r="K7" s="2"/>
      <c r="L7" s="2"/>
    </row>
    <row r="8" spans="1:12" ht="33.75">
      <c r="A8" s="4" t="s">
        <v>96</v>
      </c>
      <c r="B8" s="2"/>
      <c r="C8" s="6">
        <v>0</v>
      </c>
      <c r="D8" s="7"/>
      <c r="E8" s="12">
        <v>0</v>
      </c>
      <c r="F8" s="7"/>
      <c r="G8" s="12">
        <v>0</v>
      </c>
      <c r="H8" s="2"/>
      <c r="I8" s="2"/>
      <c r="J8" s="2"/>
      <c r="K8" s="2"/>
      <c r="L8" s="2"/>
    </row>
    <row r="9" spans="1:12" ht="33.75">
      <c r="A9" s="4" t="s">
        <v>97</v>
      </c>
      <c r="B9" s="2"/>
      <c r="C9" s="6">
        <v>592064</v>
      </c>
      <c r="D9" s="7"/>
      <c r="E9" s="12">
        <v>0</v>
      </c>
      <c r="F9" s="7"/>
      <c r="G9" s="12">
        <v>0</v>
      </c>
      <c r="H9" s="2"/>
      <c r="I9" s="2"/>
      <c r="J9" s="2"/>
      <c r="K9" s="2"/>
      <c r="L9" s="2"/>
    </row>
    <row r="10" spans="1:12" ht="32.25" thickBot="1">
      <c r="A10" s="2"/>
      <c r="B10" s="2"/>
      <c r="C10" s="11">
        <f>SUM(C7:C9)</f>
        <v>-547299230369</v>
      </c>
      <c r="D10" s="7"/>
      <c r="E10" s="13">
        <f>SUM(E7:E9)</f>
        <v>1.0004</v>
      </c>
      <c r="F10" s="7"/>
      <c r="G10" s="13">
        <f>SUM(G7:G9)</f>
        <v>-9.8400000000000001E-2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view="pageBreakPreview" zoomScale="60" zoomScaleNormal="100" workbookViewId="0">
      <selection activeCell="E49" sqref="E49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3.75">
      <c r="A7" s="3" t="s">
        <v>3</v>
      </c>
      <c r="B7" s="2"/>
      <c r="C7" s="3" t="s">
        <v>23</v>
      </c>
      <c r="D7" s="2"/>
      <c r="E7" s="3" t="s">
        <v>24</v>
      </c>
      <c r="F7" s="2"/>
      <c r="G7" s="3" t="s">
        <v>25</v>
      </c>
      <c r="H7" s="2"/>
      <c r="I7" s="3" t="s">
        <v>26</v>
      </c>
      <c r="J7" s="2"/>
      <c r="K7" s="3" t="s">
        <v>23</v>
      </c>
      <c r="L7" s="2"/>
      <c r="M7" s="3" t="s">
        <v>24</v>
      </c>
      <c r="N7" s="2"/>
      <c r="O7" s="3" t="s">
        <v>25</v>
      </c>
      <c r="P7" s="2"/>
      <c r="Q7" s="3" t="s">
        <v>26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33.75">
      <c r="A6" s="9" t="s">
        <v>27</v>
      </c>
      <c r="B6" s="9" t="s">
        <v>27</v>
      </c>
      <c r="C6" s="9" t="s">
        <v>27</v>
      </c>
      <c r="D6" s="9" t="s">
        <v>27</v>
      </c>
      <c r="E6" s="9" t="s">
        <v>27</v>
      </c>
      <c r="F6" s="9" t="s">
        <v>27</v>
      </c>
      <c r="G6" s="9" t="s">
        <v>27</v>
      </c>
      <c r="H6" s="9" t="s">
        <v>27</v>
      </c>
      <c r="I6" s="9" t="s">
        <v>27</v>
      </c>
      <c r="J6" s="9" t="s">
        <v>27</v>
      </c>
      <c r="K6" s="9" t="s">
        <v>27</v>
      </c>
      <c r="L6" s="9" t="s">
        <v>27</v>
      </c>
      <c r="M6" s="9" t="s">
        <v>27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  <c r="AO6" s="2"/>
      <c r="AP6" s="2"/>
    </row>
    <row r="7" spans="1:42" ht="33.75">
      <c r="A7" s="3" t="s">
        <v>28</v>
      </c>
      <c r="B7" s="2"/>
      <c r="C7" s="3" t="s">
        <v>29</v>
      </c>
      <c r="D7" s="2"/>
      <c r="E7" s="3" t="s">
        <v>30</v>
      </c>
      <c r="F7" s="2"/>
      <c r="G7" s="3" t="s">
        <v>31</v>
      </c>
      <c r="H7" s="2"/>
      <c r="I7" s="3" t="s">
        <v>32</v>
      </c>
      <c r="J7" s="2"/>
      <c r="K7" s="3" t="s">
        <v>33</v>
      </c>
      <c r="L7" s="2"/>
      <c r="M7" s="3" t="s">
        <v>26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34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  <c r="AP7" s="2"/>
    </row>
    <row r="8" spans="1:42" ht="33.75">
      <c r="A8" s="3" t="s">
        <v>28</v>
      </c>
      <c r="B8" s="2"/>
      <c r="C8" s="3" t="s">
        <v>29</v>
      </c>
      <c r="D8" s="2"/>
      <c r="E8" s="3" t="s">
        <v>30</v>
      </c>
      <c r="F8" s="2"/>
      <c r="G8" s="3" t="s">
        <v>31</v>
      </c>
      <c r="H8" s="2"/>
      <c r="I8" s="3" t="s">
        <v>32</v>
      </c>
      <c r="J8" s="2"/>
      <c r="K8" s="3" t="s">
        <v>33</v>
      </c>
      <c r="L8" s="2"/>
      <c r="M8" s="3" t="s">
        <v>26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34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  <c r="AP8" s="2"/>
    </row>
    <row r="9" spans="1:4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pans="1:17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</row>
    <row r="4" spans="1:17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</row>
    <row r="7" spans="1:17" ht="33.75">
      <c r="A7" s="9" t="s">
        <v>3</v>
      </c>
      <c r="B7" s="2"/>
      <c r="C7" s="3" t="s">
        <v>7</v>
      </c>
      <c r="D7" s="2"/>
      <c r="E7" s="3" t="s">
        <v>35</v>
      </c>
      <c r="F7" s="2"/>
      <c r="G7" s="3" t="s">
        <v>36</v>
      </c>
      <c r="H7" s="2"/>
      <c r="I7" s="3" t="s">
        <v>37</v>
      </c>
      <c r="J7" s="2"/>
      <c r="K7" s="3" t="s">
        <v>38</v>
      </c>
      <c r="L7" s="2"/>
      <c r="M7" s="3" t="s">
        <v>39</v>
      </c>
      <c r="N7" s="2"/>
      <c r="O7" s="2"/>
      <c r="P7" s="2"/>
      <c r="Q7" s="2"/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9" t="s">
        <v>40</v>
      </c>
      <c r="B6" s="9" t="s">
        <v>40</v>
      </c>
      <c r="C6" s="9" t="s">
        <v>40</v>
      </c>
      <c r="D6" s="9" t="s">
        <v>40</v>
      </c>
      <c r="E6" s="9" t="s">
        <v>40</v>
      </c>
      <c r="F6" s="9" t="s">
        <v>40</v>
      </c>
      <c r="G6" s="9" t="s">
        <v>40</v>
      </c>
      <c r="H6" s="9" t="s">
        <v>40</v>
      </c>
      <c r="I6" s="9" t="s">
        <v>40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  <c r="AH6" s="2"/>
      <c r="AI6" s="2"/>
      <c r="AJ6" s="2"/>
      <c r="AK6" s="2"/>
      <c r="AL6" s="2"/>
      <c r="AM6" s="2"/>
      <c r="AN6" s="2"/>
    </row>
    <row r="7" spans="1:40" ht="33.75">
      <c r="A7" s="3" t="s">
        <v>41</v>
      </c>
      <c r="B7" s="2"/>
      <c r="C7" s="3" t="s">
        <v>32</v>
      </c>
      <c r="D7" s="2"/>
      <c r="E7" s="3" t="s">
        <v>33</v>
      </c>
      <c r="F7" s="2"/>
      <c r="G7" s="3" t="s">
        <v>42</v>
      </c>
      <c r="H7" s="2"/>
      <c r="I7" s="3" t="s">
        <v>30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43</v>
      </c>
      <c r="AF7" s="2"/>
      <c r="AG7" s="2"/>
      <c r="AH7" s="2"/>
      <c r="AI7" s="2"/>
      <c r="AJ7" s="2"/>
      <c r="AK7" s="2"/>
      <c r="AL7" s="2"/>
      <c r="AM7" s="2"/>
      <c r="AN7" s="2"/>
    </row>
    <row r="8" spans="1:40" ht="33.75">
      <c r="A8" s="3" t="s">
        <v>41</v>
      </c>
      <c r="B8" s="2"/>
      <c r="C8" s="3" t="s">
        <v>32</v>
      </c>
      <c r="D8" s="2"/>
      <c r="E8" s="3" t="s">
        <v>33</v>
      </c>
      <c r="F8" s="2"/>
      <c r="G8" s="3" t="s">
        <v>42</v>
      </c>
      <c r="H8" s="2"/>
      <c r="I8" s="3" t="s">
        <v>30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43</v>
      </c>
      <c r="AF8" s="2"/>
      <c r="AG8" s="2"/>
      <c r="AH8" s="2"/>
      <c r="AI8" s="2"/>
      <c r="AJ8" s="2"/>
      <c r="AK8" s="2"/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7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8" t="s">
        <v>44</v>
      </c>
      <c r="B6" s="2"/>
      <c r="C6" s="9" t="s">
        <v>45</v>
      </c>
      <c r="D6" s="9" t="s">
        <v>45</v>
      </c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  <c r="X6" s="2"/>
      <c r="Y6" s="2"/>
      <c r="Z6" s="2"/>
      <c r="AA6" s="2"/>
    </row>
    <row r="7" spans="1:27" ht="33.75">
      <c r="A7" s="9" t="s">
        <v>44</v>
      </c>
      <c r="B7" s="2"/>
      <c r="C7" s="9" t="s">
        <v>46</v>
      </c>
      <c r="D7" s="2"/>
      <c r="E7" s="9" t="s">
        <v>47</v>
      </c>
      <c r="F7" s="2"/>
      <c r="G7" s="9" t="s">
        <v>48</v>
      </c>
      <c r="H7" s="2"/>
      <c r="I7" s="9" t="s">
        <v>33</v>
      </c>
      <c r="J7" s="2"/>
      <c r="K7" s="9" t="s">
        <v>49</v>
      </c>
      <c r="L7" s="2"/>
      <c r="M7" s="9" t="s">
        <v>50</v>
      </c>
      <c r="N7" s="2"/>
      <c r="O7" s="9" t="s">
        <v>51</v>
      </c>
      <c r="P7" s="2"/>
      <c r="Q7" s="9" t="s">
        <v>49</v>
      </c>
      <c r="R7" s="2"/>
      <c r="S7" s="9" t="s">
        <v>43</v>
      </c>
      <c r="T7" s="2"/>
      <c r="U7" s="2"/>
      <c r="V7" s="2"/>
      <c r="W7" s="2"/>
      <c r="X7" s="2"/>
      <c r="Y7" s="2"/>
      <c r="Z7" s="2"/>
      <c r="AA7" s="2"/>
    </row>
    <row r="8" spans="1:27" ht="33.75">
      <c r="A8" s="4" t="s">
        <v>52</v>
      </c>
      <c r="B8" s="2"/>
      <c r="C8" s="7" t="s">
        <v>53</v>
      </c>
      <c r="D8" s="7"/>
      <c r="E8" s="7" t="s">
        <v>54</v>
      </c>
      <c r="F8" s="7"/>
      <c r="G8" s="7" t="s">
        <v>55</v>
      </c>
      <c r="H8" s="7"/>
      <c r="I8" s="6">
        <v>0</v>
      </c>
      <c r="J8" s="7"/>
      <c r="K8" s="6">
        <v>0</v>
      </c>
      <c r="L8" s="7"/>
      <c r="M8" s="6">
        <v>32117929</v>
      </c>
      <c r="N8" s="7"/>
      <c r="O8" s="6">
        <v>0</v>
      </c>
      <c r="P8" s="7"/>
      <c r="Q8" s="6">
        <v>32117929</v>
      </c>
      <c r="R8" s="7"/>
      <c r="S8" s="12">
        <v>0</v>
      </c>
      <c r="T8" s="2"/>
      <c r="U8" s="2"/>
      <c r="V8" s="2"/>
      <c r="W8" s="2"/>
      <c r="X8" s="2"/>
      <c r="Y8" s="2"/>
      <c r="Z8" s="2"/>
      <c r="AA8" s="2"/>
    </row>
    <row r="9" spans="1:27" ht="33.75">
      <c r="A9" s="4" t="s">
        <v>56</v>
      </c>
      <c r="B9" s="2"/>
      <c r="C9" s="7" t="s">
        <v>57</v>
      </c>
      <c r="D9" s="7"/>
      <c r="E9" s="7" t="s">
        <v>54</v>
      </c>
      <c r="F9" s="7"/>
      <c r="G9" s="7" t="s">
        <v>58</v>
      </c>
      <c r="H9" s="7"/>
      <c r="I9" s="6">
        <v>0</v>
      </c>
      <c r="J9" s="7"/>
      <c r="K9" s="6">
        <v>73352500</v>
      </c>
      <c r="L9" s="7"/>
      <c r="M9" s="6">
        <v>445167141301</v>
      </c>
      <c r="N9" s="7"/>
      <c r="O9" s="6">
        <v>445215294959</v>
      </c>
      <c r="P9" s="7"/>
      <c r="Q9" s="6">
        <v>25198842</v>
      </c>
      <c r="R9" s="7"/>
      <c r="S9" s="12">
        <v>0</v>
      </c>
      <c r="T9" s="2"/>
      <c r="U9" s="2"/>
      <c r="V9" s="2"/>
      <c r="W9" s="2"/>
      <c r="X9" s="2"/>
      <c r="Y9" s="2"/>
      <c r="Z9" s="2"/>
      <c r="AA9" s="2"/>
    </row>
    <row r="10" spans="1:27" ht="32.25" thickBot="1">
      <c r="A10" s="2"/>
      <c r="B10" s="2"/>
      <c r="C10" s="7"/>
      <c r="D10" s="7"/>
      <c r="E10" s="7"/>
      <c r="F10" s="7"/>
      <c r="G10" s="7"/>
      <c r="H10" s="7"/>
      <c r="I10" s="7"/>
      <c r="J10" s="7"/>
      <c r="K10" s="11">
        <f>SUM(K8:K9)</f>
        <v>73352500</v>
      </c>
      <c r="L10" s="7"/>
      <c r="M10" s="11">
        <f>SUM(M8:M9)</f>
        <v>445199259230</v>
      </c>
      <c r="N10" s="7"/>
      <c r="O10" s="11">
        <f>SUM(O8:O9)</f>
        <v>445215294959</v>
      </c>
      <c r="P10" s="7"/>
      <c r="Q10" s="11">
        <f>SUM(Q8:Q9)</f>
        <v>57316771</v>
      </c>
      <c r="R10" s="7"/>
      <c r="S10" s="13">
        <f>SUM(S8:S9)</f>
        <v>0</v>
      </c>
      <c r="T10" s="2"/>
      <c r="U10" s="2"/>
      <c r="V10" s="2"/>
      <c r="W10" s="2"/>
      <c r="X10" s="2"/>
      <c r="Y10" s="2"/>
      <c r="Z10" s="2"/>
      <c r="AA10" s="2"/>
    </row>
    <row r="11" spans="1:27" ht="32.25" thickTop="1">
      <c r="A11" s="2"/>
      <c r="B11" s="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"/>
      <c r="U11" s="2"/>
      <c r="V11" s="2"/>
      <c r="W11" s="2"/>
      <c r="X11" s="2"/>
      <c r="Y11" s="2"/>
      <c r="Z11" s="2"/>
      <c r="AA11" s="2"/>
    </row>
    <row r="12" spans="1:2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60</v>
      </c>
      <c r="B6" s="9" t="s">
        <v>60</v>
      </c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2"/>
      <c r="I6" s="9" t="s">
        <v>61</v>
      </c>
      <c r="J6" s="9" t="s">
        <v>61</v>
      </c>
      <c r="K6" s="9" t="s">
        <v>61</v>
      </c>
      <c r="L6" s="9" t="s">
        <v>61</v>
      </c>
      <c r="M6" s="9" t="s">
        <v>61</v>
      </c>
      <c r="N6" s="2"/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2"/>
      <c r="U6" s="2"/>
      <c r="V6" s="2"/>
      <c r="W6" s="2"/>
    </row>
    <row r="7" spans="1:23" ht="33.75">
      <c r="A7" s="9" t="s">
        <v>63</v>
      </c>
      <c r="B7" s="2"/>
      <c r="C7" s="9" t="s">
        <v>64</v>
      </c>
      <c r="D7" s="2"/>
      <c r="E7" s="9" t="s">
        <v>32</v>
      </c>
      <c r="F7" s="2"/>
      <c r="G7" s="9" t="s">
        <v>33</v>
      </c>
      <c r="H7" s="2"/>
      <c r="I7" s="9" t="s">
        <v>65</v>
      </c>
      <c r="J7" s="2"/>
      <c r="K7" s="9" t="s">
        <v>66</v>
      </c>
      <c r="L7" s="2"/>
      <c r="M7" s="9" t="s">
        <v>67</v>
      </c>
      <c r="N7" s="2"/>
      <c r="O7" s="9" t="s">
        <v>65</v>
      </c>
      <c r="P7" s="2"/>
      <c r="Q7" s="9" t="s">
        <v>66</v>
      </c>
      <c r="R7" s="2"/>
      <c r="S7" s="9" t="s">
        <v>67</v>
      </c>
      <c r="T7" s="2"/>
      <c r="U7" s="2"/>
      <c r="V7" s="2"/>
      <c r="W7" s="2"/>
    </row>
    <row r="8" spans="1:23" ht="33.75">
      <c r="A8" s="4" t="s">
        <v>56</v>
      </c>
      <c r="B8" s="2"/>
      <c r="C8" s="5">
        <v>1</v>
      </c>
      <c r="D8" s="2"/>
      <c r="E8" s="2" t="s">
        <v>68</v>
      </c>
      <c r="F8" s="2"/>
      <c r="G8" s="5">
        <v>0</v>
      </c>
      <c r="H8" s="2"/>
      <c r="I8" s="5">
        <v>592064</v>
      </c>
      <c r="J8" s="2"/>
      <c r="K8" s="5">
        <v>0</v>
      </c>
      <c r="L8" s="2"/>
      <c r="M8" s="5">
        <v>592064</v>
      </c>
      <c r="N8" s="2"/>
      <c r="O8" s="5">
        <v>1695618</v>
      </c>
      <c r="P8" s="2"/>
      <c r="Q8" s="5">
        <v>0</v>
      </c>
      <c r="R8" s="2"/>
      <c r="S8" s="5">
        <v>1695618</v>
      </c>
      <c r="T8" s="2"/>
      <c r="U8" s="2"/>
      <c r="V8" s="2"/>
      <c r="W8" s="2"/>
    </row>
    <row r="9" spans="1:23" ht="32.25" thickBot="1">
      <c r="A9" s="2"/>
      <c r="B9" s="2"/>
      <c r="C9" s="2"/>
      <c r="D9" s="2"/>
      <c r="E9" s="2"/>
      <c r="F9" s="2"/>
      <c r="G9" s="2"/>
      <c r="H9" s="2"/>
      <c r="I9" s="15">
        <f>SUM(I8)</f>
        <v>592064</v>
      </c>
      <c r="J9" s="2"/>
      <c r="K9" s="15">
        <f>SUM(K8)</f>
        <v>0</v>
      </c>
      <c r="L9" s="2"/>
      <c r="M9" s="15">
        <f>SUM(M8)</f>
        <v>592064</v>
      </c>
      <c r="N9" s="2"/>
      <c r="O9" s="15">
        <f>SUM(O8)</f>
        <v>1695618</v>
      </c>
      <c r="P9" s="2"/>
      <c r="Q9" s="15">
        <f>SUM(Q8)</f>
        <v>0</v>
      </c>
      <c r="R9" s="2"/>
      <c r="S9" s="15">
        <f>SUM(S8)</f>
        <v>1695618</v>
      </c>
      <c r="T9" s="2"/>
      <c r="U9" s="2"/>
      <c r="V9" s="2"/>
      <c r="W9" s="2"/>
    </row>
    <row r="10" spans="1:23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69</v>
      </c>
      <c r="D6" s="9" t="s">
        <v>69</v>
      </c>
      <c r="E6" s="9" t="s">
        <v>69</v>
      </c>
      <c r="F6" s="9" t="s">
        <v>69</v>
      </c>
      <c r="G6" s="9" t="s">
        <v>69</v>
      </c>
      <c r="H6" s="2"/>
      <c r="I6" s="9" t="s">
        <v>61</v>
      </c>
      <c r="J6" s="9" t="s">
        <v>61</v>
      </c>
      <c r="K6" s="9" t="s">
        <v>61</v>
      </c>
      <c r="L6" s="9" t="s">
        <v>61</v>
      </c>
      <c r="M6" s="9" t="s">
        <v>61</v>
      </c>
      <c r="N6" s="2"/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2"/>
      <c r="U6" s="2"/>
      <c r="V6" s="2"/>
      <c r="W6" s="2"/>
      <c r="X6" s="2"/>
      <c r="Y6" s="2"/>
    </row>
    <row r="7" spans="1:25" ht="33.75">
      <c r="A7" s="9" t="s">
        <v>3</v>
      </c>
      <c r="B7" s="2"/>
      <c r="C7" s="9" t="s">
        <v>70</v>
      </c>
      <c r="D7" s="2"/>
      <c r="E7" s="9" t="s">
        <v>71</v>
      </c>
      <c r="F7" s="2"/>
      <c r="G7" s="9" t="s">
        <v>72</v>
      </c>
      <c r="H7" s="2"/>
      <c r="I7" s="9" t="s">
        <v>73</v>
      </c>
      <c r="J7" s="2"/>
      <c r="K7" s="9" t="s">
        <v>66</v>
      </c>
      <c r="L7" s="2"/>
      <c r="M7" s="9" t="s">
        <v>74</v>
      </c>
      <c r="N7" s="2"/>
      <c r="O7" s="9" t="s">
        <v>73</v>
      </c>
      <c r="P7" s="2"/>
      <c r="Q7" s="9" t="s">
        <v>66</v>
      </c>
      <c r="R7" s="2"/>
      <c r="S7" s="9" t="s">
        <v>74</v>
      </c>
      <c r="T7" s="2"/>
      <c r="U7" s="2"/>
      <c r="V7" s="2"/>
      <c r="W7" s="2"/>
      <c r="X7" s="2"/>
      <c r="Y7" s="2"/>
    </row>
    <row r="8" spans="1:25" ht="33.75">
      <c r="A8" s="4" t="s">
        <v>20</v>
      </c>
      <c r="B8" s="2"/>
      <c r="C8" s="2" t="s">
        <v>75</v>
      </c>
      <c r="D8" s="2"/>
      <c r="E8" s="5">
        <v>898805269</v>
      </c>
      <c r="F8" s="2"/>
      <c r="G8" s="5">
        <v>28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25166547532</v>
      </c>
      <c r="P8" s="2"/>
      <c r="Q8" s="5">
        <v>0</v>
      </c>
      <c r="R8" s="2"/>
      <c r="S8" s="5">
        <v>25166547532</v>
      </c>
      <c r="T8" s="2"/>
      <c r="U8" s="2"/>
      <c r="V8" s="2"/>
      <c r="W8" s="2"/>
      <c r="X8" s="2"/>
      <c r="Y8" s="2"/>
    </row>
    <row r="9" spans="1:25" ht="33.75">
      <c r="A9" s="4" t="s">
        <v>17</v>
      </c>
      <c r="B9" s="2"/>
      <c r="C9" s="2" t="s">
        <v>76</v>
      </c>
      <c r="D9" s="2"/>
      <c r="E9" s="5">
        <v>43901262</v>
      </c>
      <c r="F9" s="2"/>
      <c r="G9" s="5">
        <v>105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4609632510</v>
      </c>
      <c r="P9" s="2"/>
      <c r="Q9" s="5">
        <v>46877619</v>
      </c>
      <c r="R9" s="2"/>
      <c r="S9" s="5">
        <v>4562754891</v>
      </c>
      <c r="T9" s="2"/>
      <c r="U9" s="2"/>
      <c r="V9" s="2"/>
      <c r="W9" s="2"/>
      <c r="X9" s="2"/>
      <c r="Y9" s="2"/>
    </row>
    <row r="10" spans="1:25" ht="33.75">
      <c r="A10" s="4" t="s">
        <v>15</v>
      </c>
      <c r="B10" s="2"/>
      <c r="C10" s="2" t="s">
        <v>77</v>
      </c>
      <c r="D10" s="2"/>
      <c r="E10" s="5">
        <v>21848995</v>
      </c>
      <c r="F10" s="2"/>
      <c r="G10" s="5">
        <v>410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8958087950</v>
      </c>
      <c r="P10" s="2"/>
      <c r="Q10" s="5">
        <v>6131477</v>
      </c>
      <c r="R10" s="2"/>
      <c r="S10" s="5">
        <v>8951956473</v>
      </c>
      <c r="T10" s="2"/>
      <c r="U10" s="2"/>
      <c r="V10" s="2"/>
      <c r="W10" s="2"/>
      <c r="X10" s="2"/>
      <c r="Y10" s="2"/>
    </row>
    <row r="11" spans="1:25" ht="32.25" thickBot="1">
      <c r="A11" s="2"/>
      <c r="B11" s="2"/>
      <c r="C11" s="2"/>
      <c r="D11" s="2"/>
      <c r="E11" s="2"/>
      <c r="F11" s="2"/>
      <c r="G11" s="2"/>
      <c r="H11" s="2"/>
      <c r="I11" s="15">
        <f>SUM(I8:I10)</f>
        <v>0</v>
      </c>
      <c r="J11" s="2"/>
      <c r="K11" s="15">
        <f>SUM(K8:K10)</f>
        <v>0</v>
      </c>
      <c r="L11" s="2"/>
      <c r="M11" s="15">
        <f>SUM(M8:M10)</f>
        <v>0</v>
      </c>
      <c r="N11" s="2"/>
      <c r="O11" s="15">
        <f>SUM(O8:O10)</f>
        <v>38734267992</v>
      </c>
      <c r="P11" s="2"/>
      <c r="Q11" s="15">
        <f>SUM(Q8:Q10)</f>
        <v>53009096</v>
      </c>
      <c r="R11" s="2"/>
      <c r="S11" s="15">
        <f>SUM(S8:S10)</f>
        <v>38681258896</v>
      </c>
      <c r="T11" s="2"/>
      <c r="U11" s="2"/>
      <c r="V11" s="2"/>
      <c r="W11" s="2"/>
      <c r="X11" s="2"/>
      <c r="Y11" s="2"/>
    </row>
    <row r="12" spans="1:25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rightToLeft="1" view="pageBreakPreview" zoomScale="60" zoomScaleNormal="100" workbookViewId="0">
      <selection activeCell="Q16" sqref="Q16"/>
    </sheetView>
  </sheetViews>
  <sheetFormatPr defaultRowHeight="15"/>
  <cols>
    <col min="1" max="1" width="36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4257812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2"/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33.75">
      <c r="A7" s="9" t="s">
        <v>3</v>
      </c>
      <c r="B7" s="2"/>
      <c r="C7" s="9" t="s">
        <v>7</v>
      </c>
      <c r="D7" s="2"/>
      <c r="E7" s="9" t="s">
        <v>78</v>
      </c>
      <c r="F7" s="2"/>
      <c r="G7" s="9" t="s">
        <v>79</v>
      </c>
      <c r="H7" s="2"/>
      <c r="I7" s="9" t="s">
        <v>80</v>
      </c>
      <c r="J7" s="2"/>
      <c r="K7" s="9" t="s">
        <v>7</v>
      </c>
      <c r="L7" s="2"/>
      <c r="M7" s="9" t="s">
        <v>78</v>
      </c>
      <c r="N7" s="2"/>
      <c r="O7" s="9" t="s">
        <v>79</v>
      </c>
      <c r="P7" s="2"/>
      <c r="Q7" s="9" t="s">
        <v>80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33.75">
      <c r="A8" s="4" t="s">
        <v>15</v>
      </c>
      <c r="B8" s="2"/>
      <c r="C8" s="6">
        <v>27053919</v>
      </c>
      <c r="D8" s="7"/>
      <c r="E8" s="6">
        <v>1419386462922</v>
      </c>
      <c r="F8" s="7"/>
      <c r="G8" s="6">
        <v>1498044025643</v>
      </c>
      <c r="H8" s="7"/>
      <c r="I8" s="6">
        <v>-78657562720</v>
      </c>
      <c r="J8" s="7"/>
      <c r="K8" s="6">
        <v>27053919</v>
      </c>
      <c r="L8" s="7"/>
      <c r="M8" s="6">
        <v>1419386462922</v>
      </c>
      <c r="N8" s="7"/>
      <c r="O8" s="6">
        <v>1309010344908</v>
      </c>
      <c r="P8" s="7"/>
      <c r="Q8" s="6">
        <v>110376118014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33.75">
      <c r="A9" s="4" t="s">
        <v>16</v>
      </c>
      <c r="B9" s="2"/>
      <c r="C9" s="6">
        <v>62695014</v>
      </c>
      <c r="D9" s="7"/>
      <c r="E9" s="6">
        <v>870798384472</v>
      </c>
      <c r="F9" s="7"/>
      <c r="G9" s="6">
        <v>1004177910453</v>
      </c>
      <c r="H9" s="7"/>
      <c r="I9" s="6">
        <v>-133379525980</v>
      </c>
      <c r="J9" s="7"/>
      <c r="K9" s="6">
        <v>62695014</v>
      </c>
      <c r="L9" s="7"/>
      <c r="M9" s="6">
        <v>870798384472</v>
      </c>
      <c r="N9" s="7"/>
      <c r="O9" s="6">
        <v>875375205654</v>
      </c>
      <c r="P9" s="7"/>
      <c r="Q9" s="6">
        <v>-4576821181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33.75">
      <c r="A10" s="4" t="s">
        <v>21</v>
      </c>
      <c r="B10" s="2"/>
      <c r="C10" s="6">
        <v>32758107</v>
      </c>
      <c r="D10" s="7"/>
      <c r="E10" s="6">
        <v>49034349836</v>
      </c>
      <c r="F10" s="7"/>
      <c r="G10" s="6">
        <v>64369680255</v>
      </c>
      <c r="H10" s="7"/>
      <c r="I10" s="6">
        <v>-15335330418</v>
      </c>
      <c r="J10" s="7"/>
      <c r="K10" s="6">
        <v>32758107</v>
      </c>
      <c r="L10" s="7"/>
      <c r="M10" s="6">
        <v>49034349836</v>
      </c>
      <c r="N10" s="7"/>
      <c r="O10" s="6">
        <v>64369680255</v>
      </c>
      <c r="P10" s="7"/>
      <c r="Q10" s="6">
        <v>-15335330418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33.75">
      <c r="A11" s="4" t="s">
        <v>20</v>
      </c>
      <c r="B11" s="2"/>
      <c r="C11" s="6">
        <v>1444203644</v>
      </c>
      <c r="D11" s="7"/>
      <c r="E11" s="6">
        <v>2736129069341</v>
      </c>
      <c r="F11" s="7"/>
      <c r="G11" s="6">
        <v>3035463932316</v>
      </c>
      <c r="H11" s="7"/>
      <c r="I11" s="6">
        <v>-299334862974</v>
      </c>
      <c r="J11" s="7"/>
      <c r="K11" s="6">
        <v>1444203644</v>
      </c>
      <c r="L11" s="7"/>
      <c r="M11" s="6">
        <v>2736129069341</v>
      </c>
      <c r="N11" s="7"/>
      <c r="O11" s="6">
        <v>2374500778013</v>
      </c>
      <c r="P11" s="7"/>
      <c r="Q11" s="6">
        <v>361628291328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33.75">
      <c r="A12" s="4" t="s">
        <v>17</v>
      </c>
      <c r="B12" s="2"/>
      <c r="C12" s="6">
        <v>43226370</v>
      </c>
      <c r="D12" s="7"/>
      <c r="E12" s="6">
        <v>269397971509</v>
      </c>
      <c r="F12" s="7"/>
      <c r="G12" s="6">
        <v>296186498496</v>
      </c>
      <c r="H12" s="7"/>
      <c r="I12" s="6">
        <v>-26788526986</v>
      </c>
      <c r="J12" s="7"/>
      <c r="K12" s="6">
        <v>43226370</v>
      </c>
      <c r="L12" s="7"/>
      <c r="M12" s="6">
        <v>269397971509</v>
      </c>
      <c r="N12" s="7"/>
      <c r="O12" s="6">
        <v>280944384826</v>
      </c>
      <c r="P12" s="7"/>
      <c r="Q12" s="6">
        <v>-11546413316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3.75">
      <c r="A13" s="4" t="s">
        <v>19</v>
      </c>
      <c r="B13" s="2"/>
      <c r="C13" s="6">
        <v>81878651</v>
      </c>
      <c r="D13" s="7"/>
      <c r="E13" s="6">
        <v>204377425216</v>
      </c>
      <c r="F13" s="7"/>
      <c r="G13" s="6">
        <v>220698311487</v>
      </c>
      <c r="H13" s="7"/>
      <c r="I13" s="6">
        <v>-16320886270</v>
      </c>
      <c r="J13" s="7"/>
      <c r="K13" s="6">
        <v>81878651</v>
      </c>
      <c r="L13" s="7"/>
      <c r="M13" s="6">
        <v>204377425216</v>
      </c>
      <c r="N13" s="7"/>
      <c r="O13" s="6">
        <v>239240445408</v>
      </c>
      <c r="P13" s="7"/>
      <c r="Q13" s="6">
        <v>-34863020191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33.75">
      <c r="A14" s="4" t="s">
        <v>18</v>
      </c>
      <c r="B14" s="2"/>
      <c r="C14" s="6">
        <v>0</v>
      </c>
      <c r="D14" s="7"/>
      <c r="E14" s="6">
        <v>0</v>
      </c>
      <c r="F14" s="7"/>
      <c r="G14" s="6">
        <v>-1098656096</v>
      </c>
      <c r="H14" s="7"/>
      <c r="I14" s="6">
        <v>1098656096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32.25" thickBot="1">
      <c r="A15" s="2"/>
      <c r="B15" s="2"/>
      <c r="C15" s="10" t="s">
        <v>98</v>
      </c>
      <c r="D15" s="7"/>
      <c r="E15" s="11">
        <f>SUM(E8:E14)</f>
        <v>5549123663296</v>
      </c>
      <c r="F15" s="7"/>
      <c r="G15" s="11">
        <f>SUM(G8:G14)</f>
        <v>6117841702554</v>
      </c>
      <c r="H15" s="7"/>
      <c r="I15" s="11">
        <f>SUM(I8:I14)</f>
        <v>-568718039252</v>
      </c>
      <c r="J15" s="7"/>
      <c r="K15" s="10" t="s">
        <v>98</v>
      </c>
      <c r="L15" s="7"/>
      <c r="M15" s="11">
        <f>SUM(M8:M14)</f>
        <v>5549123663296</v>
      </c>
      <c r="N15" s="7"/>
      <c r="O15" s="11">
        <f>SUM(O8:O14)</f>
        <v>5143440839064</v>
      </c>
      <c r="P15" s="7"/>
      <c r="Q15" s="11">
        <f>SUM(Q8:Q14)</f>
        <v>405682824236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2021-12-25T06:15:13Z</dcterms:modified>
</cp:coreProperties>
</file>