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00" windowWidth="13095" windowHeight="940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مشارکت'!$A$1:$AK$14</definedName>
    <definedName name="_xlnm.Print_Area" localSheetId="1">تبعی!$A$1:$Q$13</definedName>
    <definedName name="_xlnm.Print_Area" localSheetId="3">'تعدیل قیمت'!$A$1:$M$12</definedName>
    <definedName name="_xlnm.Print_Area" localSheetId="14">'جمع درآمدها'!$A$1:$G$15</definedName>
    <definedName name="_xlnm.Print_Area" localSheetId="12">'درآمد سپرده بانکی'!$A$1:$K$14</definedName>
    <definedName name="_xlnm.Print_Area" localSheetId="7">'درآمد سود سهام'!$A$1:$S$21</definedName>
    <definedName name="_xlnm.Print_Area" localSheetId="8">'درآمد ناشی از تغییر قیمت اوراق'!$A$1:$Q$19</definedName>
    <definedName name="_xlnm.Print_Area" localSheetId="9">'درآمد ناشی از فروش'!$A$1:$Q$15</definedName>
    <definedName name="_xlnm.Print_Area" localSheetId="13">'سایر درآمدها'!$A$1:$E$18</definedName>
    <definedName name="_xlnm.Print_Area" localSheetId="5">سپرده!$A$1:$S$14</definedName>
    <definedName name="_xlnm.Print_Area" localSheetId="11">'سرمایه‌گذاری در اوراق بهادار'!$A$1:$Q$13</definedName>
    <definedName name="_xlnm.Print_Area" localSheetId="10">'سرمایه‌گذاری در سهام'!$A$1:$U$16</definedName>
    <definedName name="_xlnm.Print_Area" localSheetId="6">'سود اوراق بهادار و سپرده بانکی'!$A$1:$S$14</definedName>
    <definedName name="_xlnm.Print_Area" localSheetId="0">سهام!$A$1:$Z$16</definedName>
    <definedName name="_xlnm.Print_Area" localSheetId="4">'گواهی سپرده'!$A$1:$AE$14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9" i="13" l="1"/>
  <c r="I9" i="13"/>
  <c r="G9" i="13"/>
  <c r="E9" i="13"/>
  <c r="U14" i="11"/>
  <c r="S14" i="11"/>
  <c r="Q14" i="11"/>
  <c r="O14" i="11"/>
  <c r="M14" i="11"/>
  <c r="K14" i="11"/>
  <c r="I14" i="11"/>
  <c r="G14" i="11"/>
  <c r="E14" i="11"/>
  <c r="C14" i="11"/>
  <c r="Q14" i="10"/>
  <c r="O14" i="10"/>
  <c r="M14" i="10"/>
  <c r="I14" i="10"/>
  <c r="G14" i="10"/>
  <c r="E14" i="10"/>
  <c r="Q14" i="9"/>
  <c r="O14" i="9"/>
  <c r="M14" i="9"/>
  <c r="I14" i="9"/>
  <c r="G14" i="9"/>
  <c r="E14" i="9"/>
  <c r="S11" i="8"/>
  <c r="Q11" i="8"/>
  <c r="O11" i="8"/>
  <c r="M11" i="8"/>
  <c r="K11" i="8"/>
  <c r="I11" i="8"/>
  <c r="S9" i="7"/>
  <c r="Q9" i="7"/>
  <c r="O9" i="7"/>
  <c r="M9" i="7"/>
  <c r="K9" i="7"/>
  <c r="I9" i="7"/>
  <c r="S9" i="6"/>
  <c r="Q9" i="6"/>
  <c r="O9" i="6"/>
  <c r="M9" i="6"/>
  <c r="K9" i="6"/>
  <c r="AE10" i="5"/>
  <c r="AC10" i="5"/>
  <c r="AA10" i="5"/>
  <c r="K10" i="5"/>
  <c r="Y10" i="5"/>
  <c r="W10" i="5"/>
  <c r="U10" i="5"/>
  <c r="S10" i="5"/>
  <c r="Q10" i="5"/>
  <c r="O10" i="5"/>
  <c r="M10" i="5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<sst xmlns="http://schemas.openxmlformats.org/spreadsheetml/2006/main" count="540" uniqueCount="97">
  <si>
    <t>صندوق سرمایه‌گذاری اختصاصی بازارگردانی بهمن گستر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</si>
  <si>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</si>
  <si>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</si>
  <si>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</si>
  <si>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</si>
  <si>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</si>
  <si>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</si>
  <si>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</si>
  <si>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</si>
  <si>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</si>
  <si>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</si>
  <si>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</si>
  <si>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</si>
  <si>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</si>
  <si>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</si>
  <si>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</si>
  <si>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</si>
  <si>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</si>
  <si>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</si>
  <si>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</si>
  <si>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</si>
  <si>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</si>
  <si>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</si>
  <si>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</si>
  <si>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</si>
  <si>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</si>
  <si>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</si>
  <si>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</si>
  <si>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</si>
  <si>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</si>
  <si>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</si>
  <si>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</si>
  <si>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</si>
  <si>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</si>
  <si>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</si>
  <si>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</si>
  <si>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</si>
  <si>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</si>
  <si>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</si>
  <si>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</si>
  <si>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</si>
  <si>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</si>
  <si>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گواهی سپرد رایان سایپا3ماهه22%</t>
  </si>
  <si>
    <t>1395/12/24</t>
  </si>
  <si>
    <t>بله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</si>
  <si>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</si>
  <si>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</si>
  <si>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</si>
  <si>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</si>
  <si>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</si>
  <si>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</si>
  <si>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</si>
  <si>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</si>
  <si>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موسسه مالی و اعتباری کوثر بهشتی ولیعصر</t>
  </si>
  <si>
    <t>31801100168.95</t>
  </si>
  <si>
    <t>سپرده کوتاه مدت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</si>
  <si>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</si>
  <si>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</si>
  <si>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</si>
  <si>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</si>
  <si>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</si>
  <si>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</si>
  <si>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</si>
  <si>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</si>
  <si>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</si>
  <si>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</si>
  <si>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</si>
  <si>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</si>
  <si>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</si>
  <si>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</si>
  <si>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</si>
  <si>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</si>
  <si>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</si>
  <si>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1400/04/29</t>
  </si>
  <si>
    <t>1400/04/12</t>
  </si>
  <si>
    <t>1400/04/16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</si>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</sst>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/>
    <xf numFmtId="10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10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rightToLeft="1" view="pageBreakPreview" zoomScale="60" zoomScaleNormal="100" workbookViewId="0">
      <selection activeCell="Y16" sqref="Y16"/>
    </sheetView>
  </sheetViews>
  <sheetFormatPr defaultRowHeight="15"/>
  <cols>
    <col min="1" max="1" width="32.7109375" style="1" bestFit="1" customWidth="1"/>
    <col min="2" max="2" width="1" style="1" customWidth="1"/>
    <col min="3" max="3" width="23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9.425781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2.8554687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855468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</row>
    <row r="3" spans="1:27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</row>
    <row r="4" spans="1:27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</row>
    <row r="5" spans="1:2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3.75">
      <c r="A6" s="7" t="s">
        <v>3</v>
      </c>
      <c r="B6" s="2"/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2"/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P6" s="2"/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  <c r="Z6" s="2"/>
      <c r="AA6" s="2"/>
    </row>
    <row r="7" spans="1:27" ht="33.75">
      <c r="A7" s="7" t="s">
        <v>3</v>
      </c>
      <c r="B7" s="2"/>
      <c r="C7" s="7" t="s">
        <v>7</v>
      </c>
      <c r="D7" s="2"/>
      <c r="E7" s="7" t="s">
        <v>8</v>
      </c>
      <c r="F7" s="2"/>
      <c r="G7" s="7" t="s">
        <v>9</v>
      </c>
      <c r="H7" s="2"/>
      <c r="I7" s="8" t="s">
        <v>10</v>
      </c>
      <c r="J7" s="8" t="s">
        <v>10</v>
      </c>
      <c r="K7" s="8" t="s">
        <v>10</v>
      </c>
      <c r="L7" s="2"/>
      <c r="M7" s="8" t="s">
        <v>11</v>
      </c>
      <c r="N7" s="8" t="s">
        <v>11</v>
      </c>
      <c r="O7" s="8" t="s">
        <v>11</v>
      </c>
      <c r="P7" s="2"/>
      <c r="Q7" s="7" t="s">
        <v>7</v>
      </c>
      <c r="R7" s="2"/>
      <c r="S7" s="7" t="s">
        <v>12</v>
      </c>
      <c r="T7" s="2"/>
      <c r="U7" s="7" t="s">
        <v>8</v>
      </c>
      <c r="V7" s="2"/>
      <c r="W7" s="7" t="s">
        <v>9</v>
      </c>
      <c r="X7" s="2"/>
      <c r="Y7" s="7" t="s">
        <v>13</v>
      </c>
      <c r="Z7" s="2"/>
      <c r="AA7" s="2"/>
    </row>
    <row r="8" spans="1:27" ht="33.75">
      <c r="A8" s="8" t="s">
        <v>3</v>
      </c>
      <c r="B8" s="2"/>
      <c r="C8" s="8" t="s">
        <v>7</v>
      </c>
      <c r="D8" s="2"/>
      <c r="E8" s="8" t="s">
        <v>8</v>
      </c>
      <c r="F8" s="2"/>
      <c r="G8" s="8" t="s">
        <v>9</v>
      </c>
      <c r="H8" s="2"/>
      <c r="I8" s="8" t="s">
        <v>7</v>
      </c>
      <c r="J8" s="2"/>
      <c r="K8" s="8" t="s">
        <v>8</v>
      </c>
      <c r="L8" s="2"/>
      <c r="M8" s="8" t="s">
        <v>7</v>
      </c>
      <c r="N8" s="2"/>
      <c r="O8" s="8" t="s">
        <v>14</v>
      </c>
      <c r="P8" s="2"/>
      <c r="Q8" s="8" t="s">
        <v>7</v>
      </c>
      <c r="R8" s="2"/>
      <c r="S8" s="8" t="s">
        <v>12</v>
      </c>
      <c r="T8" s="2"/>
      <c r="U8" s="8" t="s">
        <v>8</v>
      </c>
      <c r="V8" s="2"/>
      <c r="W8" s="8" t="s">
        <v>9</v>
      </c>
      <c r="X8" s="2"/>
      <c r="Y8" s="8" t="s">
        <v>13</v>
      </c>
      <c r="Z8" s="2"/>
      <c r="AA8" s="2"/>
    </row>
    <row r="9" spans="1:27" ht="33.75">
      <c r="A9" s="4" t="s">
        <v>15</v>
      </c>
      <c r="B9" s="2"/>
      <c r="C9" s="11">
        <v>25481088</v>
      </c>
      <c r="D9" s="12"/>
      <c r="E9" s="11">
        <v>1218757350585</v>
      </c>
      <c r="F9" s="12"/>
      <c r="G9" s="11">
        <v>1307943216584.8</v>
      </c>
      <c r="H9" s="12"/>
      <c r="I9" s="11">
        <v>1997311</v>
      </c>
      <c r="J9" s="12"/>
      <c r="K9" s="11">
        <v>99054732222</v>
      </c>
      <c r="L9" s="12"/>
      <c r="M9" s="11">
        <v>-1428643</v>
      </c>
      <c r="N9" s="12"/>
      <c r="O9" s="11">
        <v>75742126210</v>
      </c>
      <c r="P9" s="12"/>
      <c r="Q9" s="11">
        <v>26049756</v>
      </c>
      <c r="R9" s="12"/>
      <c r="S9" s="11">
        <v>55293</v>
      </c>
      <c r="T9" s="12"/>
      <c r="U9" s="11">
        <v>1249381488059</v>
      </c>
      <c r="V9" s="12"/>
      <c r="W9" s="11">
        <v>1439274477947.53</v>
      </c>
      <c r="X9" s="12"/>
      <c r="Y9" s="13">
        <v>0.25629999999999997</v>
      </c>
      <c r="Z9" s="2"/>
      <c r="AA9" s="2"/>
    </row>
    <row r="10" spans="1:27" ht="33.75">
      <c r="A10" s="4" t="s">
        <v>16</v>
      </c>
      <c r="B10" s="2"/>
      <c r="C10" s="11">
        <v>55955938</v>
      </c>
      <c r="D10" s="12"/>
      <c r="E10" s="11">
        <v>979077087165</v>
      </c>
      <c r="F10" s="12"/>
      <c r="G10" s="11">
        <v>923130423652.35095</v>
      </c>
      <c r="H10" s="12"/>
      <c r="I10" s="11">
        <v>6618922</v>
      </c>
      <c r="J10" s="12"/>
      <c r="K10" s="11">
        <v>98196706362</v>
      </c>
      <c r="L10" s="12"/>
      <c r="M10" s="11">
        <v>-2114824</v>
      </c>
      <c r="N10" s="12"/>
      <c r="O10" s="11">
        <v>32573463636</v>
      </c>
      <c r="P10" s="12"/>
      <c r="Q10" s="11">
        <v>60460036</v>
      </c>
      <c r="R10" s="12"/>
      <c r="S10" s="11">
        <v>15920</v>
      </c>
      <c r="T10" s="12"/>
      <c r="U10" s="11">
        <v>1040861255185</v>
      </c>
      <c r="V10" s="12"/>
      <c r="W10" s="11">
        <v>961792255052.42896</v>
      </c>
      <c r="X10" s="12"/>
      <c r="Y10" s="13">
        <v>0.17130000000000001</v>
      </c>
      <c r="Z10" s="2"/>
      <c r="AA10" s="2"/>
    </row>
    <row r="11" spans="1:27" ht="33.75">
      <c r="A11" s="4" t="s">
        <v>17</v>
      </c>
      <c r="B11" s="2"/>
      <c r="C11" s="11">
        <v>42486824</v>
      </c>
      <c r="D11" s="12"/>
      <c r="E11" s="11">
        <v>344780328335</v>
      </c>
      <c r="F11" s="12"/>
      <c r="G11" s="11">
        <v>273194926378.54599</v>
      </c>
      <c r="H11" s="12"/>
      <c r="I11" s="11">
        <v>2007335</v>
      </c>
      <c r="J11" s="12"/>
      <c r="K11" s="11">
        <v>13476775718</v>
      </c>
      <c r="L11" s="12"/>
      <c r="M11" s="11">
        <v>-2626000</v>
      </c>
      <c r="N11" s="12"/>
      <c r="O11" s="11">
        <v>17341946248</v>
      </c>
      <c r="P11" s="12"/>
      <c r="Q11" s="11">
        <v>41868159</v>
      </c>
      <c r="R11" s="12"/>
      <c r="S11" s="11">
        <v>6851</v>
      </c>
      <c r="T11" s="12"/>
      <c r="U11" s="11">
        <v>336999608001</v>
      </c>
      <c r="V11" s="12"/>
      <c r="W11" s="11">
        <v>286620759853.44501</v>
      </c>
      <c r="X11" s="12"/>
      <c r="Y11" s="13">
        <v>5.0999999999999997E-2</v>
      </c>
      <c r="Z11" s="2"/>
      <c r="AA11" s="2"/>
    </row>
    <row r="12" spans="1:27" ht="33.75">
      <c r="A12" s="4" t="s">
        <v>18</v>
      </c>
      <c r="B12" s="2"/>
      <c r="C12" s="11">
        <v>250000</v>
      </c>
      <c r="D12" s="12"/>
      <c r="E12" s="11">
        <v>5999975140</v>
      </c>
      <c r="F12" s="12"/>
      <c r="G12" s="11">
        <v>4098133050</v>
      </c>
      <c r="H12" s="12"/>
      <c r="I12" s="11">
        <v>40000</v>
      </c>
      <c r="J12" s="12"/>
      <c r="K12" s="11">
        <v>632358992</v>
      </c>
      <c r="L12" s="12"/>
      <c r="M12" s="11">
        <v>-150000</v>
      </c>
      <c r="N12" s="12"/>
      <c r="O12" s="11">
        <v>2278267225</v>
      </c>
      <c r="P12" s="12"/>
      <c r="Q12" s="11">
        <v>140000</v>
      </c>
      <c r="R12" s="12"/>
      <c r="S12" s="11">
        <v>15034</v>
      </c>
      <c r="T12" s="12"/>
      <c r="U12" s="11">
        <v>3201816478</v>
      </c>
      <c r="V12" s="12"/>
      <c r="W12" s="11">
        <v>2103160382.4000001</v>
      </c>
      <c r="X12" s="12"/>
      <c r="Y12" s="13">
        <v>4.0000000000000002E-4</v>
      </c>
      <c r="Z12" s="2"/>
      <c r="AA12" s="2"/>
    </row>
    <row r="13" spans="1:27" ht="33.75">
      <c r="A13" s="4" t="s">
        <v>19</v>
      </c>
      <c r="B13" s="2"/>
      <c r="C13" s="11">
        <v>69759483</v>
      </c>
      <c r="D13" s="12"/>
      <c r="E13" s="11">
        <v>265315539895</v>
      </c>
      <c r="F13" s="12"/>
      <c r="G13" s="11">
        <v>284611499832.492</v>
      </c>
      <c r="H13" s="12"/>
      <c r="I13" s="11">
        <v>52166084</v>
      </c>
      <c r="J13" s="12"/>
      <c r="K13" s="11">
        <v>199438078390</v>
      </c>
      <c r="L13" s="12"/>
      <c r="M13" s="11">
        <v>-50266623</v>
      </c>
      <c r="N13" s="12"/>
      <c r="O13" s="11">
        <v>188900235440</v>
      </c>
      <c r="P13" s="12"/>
      <c r="Q13" s="11">
        <v>71658944</v>
      </c>
      <c r="R13" s="12"/>
      <c r="S13" s="11">
        <v>3513</v>
      </c>
      <c r="T13" s="12"/>
      <c r="U13" s="11">
        <v>273673487610</v>
      </c>
      <c r="V13" s="12"/>
      <c r="W13" s="11">
        <v>251546549490.59299</v>
      </c>
      <c r="X13" s="12"/>
      <c r="Y13" s="13">
        <v>4.48E-2</v>
      </c>
      <c r="Z13" s="2"/>
      <c r="AA13" s="2"/>
    </row>
    <row r="14" spans="1:27" ht="33.75">
      <c r="A14" s="4" t="s">
        <v>20</v>
      </c>
      <c r="B14" s="2"/>
      <c r="C14" s="11">
        <v>1038062229</v>
      </c>
      <c r="D14" s="12"/>
      <c r="E14" s="11">
        <v>1708556060187</v>
      </c>
      <c r="F14" s="12"/>
      <c r="G14" s="11">
        <v>1816265551287.1399</v>
      </c>
      <c r="H14" s="12"/>
      <c r="I14" s="11">
        <v>423278140</v>
      </c>
      <c r="J14" s="12"/>
      <c r="K14" s="11">
        <v>751368825725</v>
      </c>
      <c r="L14" s="12"/>
      <c r="M14" s="11">
        <v>-215000000</v>
      </c>
      <c r="N14" s="12"/>
      <c r="O14" s="11">
        <v>424986768275</v>
      </c>
      <c r="P14" s="12"/>
      <c r="Q14" s="11">
        <v>1246340369</v>
      </c>
      <c r="R14" s="12"/>
      <c r="S14" s="11">
        <v>2116</v>
      </c>
      <c r="T14" s="12"/>
      <c r="U14" s="11">
        <v>2101804817752</v>
      </c>
      <c r="V14" s="12"/>
      <c r="W14" s="11">
        <v>2635251906076.1899</v>
      </c>
      <c r="X14" s="12"/>
      <c r="Y14" s="13">
        <v>0.46920000000000001</v>
      </c>
      <c r="Z14" s="2"/>
      <c r="AA14" s="2"/>
    </row>
    <row r="15" spans="1:27" ht="32.25" thickBot="1">
      <c r="A15" s="2"/>
      <c r="B15" s="2"/>
      <c r="C15" s="14" t="s">
        <v>96</v>
      </c>
      <c r="D15" s="12"/>
      <c r="E15" s="15">
        <f>SUM(E9:E14)</f>
        <v>4522486341307</v>
      </c>
      <c r="F15" s="12"/>
      <c r="G15" s="15">
        <f>SUM(G9:G14)</f>
        <v>4609243750785.3291</v>
      </c>
      <c r="H15" s="12"/>
      <c r="I15" s="14" t="s">
        <v>96</v>
      </c>
      <c r="J15" s="12"/>
      <c r="K15" s="15">
        <f>SUM(K9:K14)</f>
        <v>1162167477409</v>
      </c>
      <c r="L15" s="12"/>
      <c r="M15" s="14" t="s">
        <v>96</v>
      </c>
      <c r="N15" s="12"/>
      <c r="O15" s="15">
        <f>SUM(O9:O14)</f>
        <v>741822807034</v>
      </c>
      <c r="P15" s="12"/>
      <c r="Q15" s="14" t="s">
        <v>96</v>
      </c>
      <c r="R15" s="12"/>
      <c r="S15" s="14" t="s">
        <v>96</v>
      </c>
      <c r="T15" s="12"/>
      <c r="U15" s="15">
        <f>SUM(U9:U14)</f>
        <v>5005922473085</v>
      </c>
      <c r="V15" s="12"/>
      <c r="W15" s="15">
        <f>SUM(W9:W14)</f>
        <v>5576589108802.5859</v>
      </c>
      <c r="X15" s="12"/>
      <c r="Y15" s="16">
        <f>SUM(Y9:Y14)</f>
        <v>0.99299999999999988</v>
      </c>
      <c r="Z15" s="2"/>
      <c r="AA15" s="2"/>
    </row>
    <row r="16" spans="1:27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rightToLeft="1" view="pageBreakPreview" zoomScale="60" zoomScaleNormal="100" workbookViewId="0">
      <selection activeCell="C8" sqref="C8:Q14"/>
    </sheetView>
  </sheetViews>
  <sheetFormatPr defaultRowHeight="15"/>
  <cols>
    <col min="1" max="1" width="32.710937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7.28515625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57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7" t="s">
        <v>3</v>
      </c>
      <c r="B6" s="2"/>
      <c r="C6" s="8" t="s">
        <v>59</v>
      </c>
      <c r="D6" s="8" t="s">
        <v>59</v>
      </c>
      <c r="E6" s="8" t="s">
        <v>59</v>
      </c>
      <c r="F6" s="8" t="s">
        <v>59</v>
      </c>
      <c r="G6" s="8" t="s">
        <v>59</v>
      </c>
      <c r="H6" s="8" t="s">
        <v>59</v>
      </c>
      <c r="I6" s="8" t="s">
        <v>59</v>
      </c>
      <c r="J6" s="2"/>
      <c r="K6" s="8" t="s">
        <v>60</v>
      </c>
      <c r="L6" s="8" t="s">
        <v>60</v>
      </c>
      <c r="M6" s="8" t="s">
        <v>60</v>
      </c>
      <c r="N6" s="8" t="s">
        <v>60</v>
      </c>
      <c r="O6" s="8" t="s">
        <v>60</v>
      </c>
      <c r="P6" s="8" t="s">
        <v>60</v>
      </c>
      <c r="Q6" s="8" t="s">
        <v>60</v>
      </c>
      <c r="R6" s="2"/>
      <c r="S6" s="2"/>
      <c r="T6" s="2"/>
      <c r="U6" s="2"/>
    </row>
    <row r="7" spans="1:21" ht="33.75">
      <c r="A7" s="8" t="s">
        <v>3</v>
      </c>
      <c r="B7" s="2"/>
      <c r="C7" s="8" t="s">
        <v>7</v>
      </c>
      <c r="D7" s="2"/>
      <c r="E7" s="8" t="s">
        <v>76</v>
      </c>
      <c r="F7" s="2"/>
      <c r="G7" s="8" t="s">
        <v>77</v>
      </c>
      <c r="H7" s="2"/>
      <c r="I7" s="8" t="s">
        <v>79</v>
      </c>
      <c r="J7" s="2"/>
      <c r="K7" s="8" t="s">
        <v>7</v>
      </c>
      <c r="L7" s="2"/>
      <c r="M7" s="8" t="s">
        <v>76</v>
      </c>
      <c r="N7" s="2"/>
      <c r="O7" s="8" t="s">
        <v>77</v>
      </c>
      <c r="P7" s="2"/>
      <c r="Q7" s="8" t="s">
        <v>79</v>
      </c>
      <c r="R7" s="2"/>
      <c r="S7" s="2"/>
      <c r="T7" s="2"/>
      <c r="U7" s="2"/>
    </row>
    <row r="8" spans="1:21" ht="33.75">
      <c r="A8" s="4" t="s">
        <v>18</v>
      </c>
      <c r="B8" s="2"/>
      <c r="C8" s="11">
        <v>150000</v>
      </c>
      <c r="D8" s="12"/>
      <c r="E8" s="11">
        <v>2278267225</v>
      </c>
      <c r="F8" s="12"/>
      <c r="G8" s="11">
        <v>3430517654</v>
      </c>
      <c r="H8" s="12"/>
      <c r="I8" s="11">
        <v>-1152250429</v>
      </c>
      <c r="J8" s="12"/>
      <c r="K8" s="11">
        <v>951245</v>
      </c>
      <c r="L8" s="12"/>
      <c r="M8" s="11">
        <v>23339461666</v>
      </c>
      <c r="N8" s="12"/>
      <c r="O8" s="11">
        <v>24961221216</v>
      </c>
      <c r="P8" s="12"/>
      <c r="Q8" s="11">
        <v>-1621759550</v>
      </c>
      <c r="R8" s="2"/>
      <c r="S8" s="2"/>
      <c r="T8" s="2"/>
      <c r="U8" s="2"/>
    </row>
    <row r="9" spans="1:21" ht="33.75">
      <c r="A9" s="4" t="s">
        <v>17</v>
      </c>
      <c r="B9" s="2"/>
      <c r="C9" s="11">
        <v>2626000</v>
      </c>
      <c r="D9" s="12"/>
      <c r="E9" s="11">
        <v>17341946248</v>
      </c>
      <c r="F9" s="12"/>
      <c r="G9" s="11">
        <v>16991685159</v>
      </c>
      <c r="H9" s="12"/>
      <c r="I9" s="11">
        <v>350261089</v>
      </c>
      <c r="J9" s="12"/>
      <c r="K9" s="11">
        <v>12035356</v>
      </c>
      <c r="L9" s="12"/>
      <c r="M9" s="11">
        <v>91758371725</v>
      </c>
      <c r="N9" s="12"/>
      <c r="O9" s="11">
        <v>76747778539</v>
      </c>
      <c r="P9" s="12"/>
      <c r="Q9" s="11">
        <v>15010593186</v>
      </c>
      <c r="R9" s="2"/>
      <c r="S9" s="2"/>
      <c r="T9" s="2"/>
      <c r="U9" s="2"/>
    </row>
    <row r="10" spans="1:21" ht="33.75">
      <c r="A10" s="4" t="s">
        <v>15</v>
      </c>
      <c r="B10" s="2"/>
      <c r="C10" s="11">
        <v>1428643</v>
      </c>
      <c r="D10" s="12"/>
      <c r="E10" s="11">
        <v>75742126210</v>
      </c>
      <c r="F10" s="12"/>
      <c r="G10" s="11">
        <v>68478480753</v>
      </c>
      <c r="H10" s="12"/>
      <c r="I10" s="11">
        <v>7263645457</v>
      </c>
      <c r="J10" s="12"/>
      <c r="K10" s="11">
        <v>2768280</v>
      </c>
      <c r="L10" s="12"/>
      <c r="M10" s="11">
        <v>148798412380</v>
      </c>
      <c r="N10" s="12"/>
      <c r="O10" s="11">
        <v>131922505913</v>
      </c>
      <c r="P10" s="12"/>
      <c r="Q10" s="11">
        <v>16875906467</v>
      </c>
      <c r="R10" s="2"/>
      <c r="S10" s="2"/>
      <c r="T10" s="2"/>
      <c r="U10" s="2"/>
    </row>
    <row r="11" spans="1:21" ht="33.75">
      <c r="A11" s="4" t="s">
        <v>16</v>
      </c>
      <c r="B11" s="2"/>
      <c r="C11" s="11">
        <v>2114824</v>
      </c>
      <c r="D11" s="12"/>
      <c r="E11" s="11">
        <v>32573463636</v>
      </c>
      <c r="F11" s="12"/>
      <c r="G11" s="11">
        <v>29134638537</v>
      </c>
      <c r="H11" s="12"/>
      <c r="I11" s="11">
        <v>3438825099</v>
      </c>
      <c r="J11" s="12"/>
      <c r="K11" s="11">
        <v>11516603</v>
      </c>
      <c r="L11" s="12"/>
      <c r="M11" s="11">
        <v>179669870817</v>
      </c>
      <c r="N11" s="12"/>
      <c r="O11" s="11">
        <v>148785943431</v>
      </c>
      <c r="P11" s="12"/>
      <c r="Q11" s="11">
        <v>30883927386</v>
      </c>
      <c r="R11" s="2"/>
      <c r="S11" s="2"/>
      <c r="T11" s="2"/>
      <c r="U11" s="2"/>
    </row>
    <row r="12" spans="1:21" ht="33.75">
      <c r="A12" s="4" t="s">
        <v>20</v>
      </c>
      <c r="B12" s="2"/>
      <c r="C12" s="11">
        <v>215000000</v>
      </c>
      <c r="D12" s="12"/>
      <c r="E12" s="11">
        <v>424986768275</v>
      </c>
      <c r="F12" s="12"/>
      <c r="G12" s="11">
        <v>334472303991</v>
      </c>
      <c r="H12" s="12"/>
      <c r="I12" s="11">
        <v>90514464284</v>
      </c>
      <c r="J12" s="12"/>
      <c r="K12" s="11">
        <v>742228735</v>
      </c>
      <c r="L12" s="12"/>
      <c r="M12" s="11">
        <v>1315234254139</v>
      </c>
      <c r="N12" s="12"/>
      <c r="O12" s="11">
        <v>1040827755158</v>
      </c>
      <c r="P12" s="12"/>
      <c r="Q12" s="11">
        <v>274406498981</v>
      </c>
      <c r="R12" s="2"/>
      <c r="S12" s="2"/>
      <c r="T12" s="2"/>
      <c r="U12" s="2"/>
    </row>
    <row r="13" spans="1:21" ht="33.75">
      <c r="A13" s="4" t="s">
        <v>19</v>
      </c>
      <c r="B13" s="2"/>
      <c r="C13" s="11">
        <v>50266623</v>
      </c>
      <c r="D13" s="12"/>
      <c r="E13" s="11">
        <v>188900235440</v>
      </c>
      <c r="F13" s="12"/>
      <c r="G13" s="11">
        <v>186597654973</v>
      </c>
      <c r="H13" s="12"/>
      <c r="I13" s="11">
        <v>2302580467</v>
      </c>
      <c r="J13" s="12"/>
      <c r="K13" s="11">
        <v>89247351</v>
      </c>
      <c r="L13" s="12"/>
      <c r="M13" s="11">
        <v>328965356833</v>
      </c>
      <c r="N13" s="12"/>
      <c r="O13" s="11">
        <v>297912869666</v>
      </c>
      <c r="P13" s="12"/>
      <c r="Q13" s="11">
        <v>31052487167</v>
      </c>
      <c r="R13" s="2"/>
      <c r="S13" s="2"/>
      <c r="T13" s="2"/>
      <c r="U13" s="2"/>
    </row>
    <row r="14" spans="1:21" ht="32.25" thickBot="1">
      <c r="A14" s="2"/>
      <c r="B14" s="2"/>
      <c r="C14" s="14" t="s">
        <v>96</v>
      </c>
      <c r="D14" s="12"/>
      <c r="E14" s="15">
        <f>SUM(E8:E13)</f>
        <v>741822807034</v>
      </c>
      <c r="F14" s="12"/>
      <c r="G14" s="15">
        <f>SUM(G8:G13)</f>
        <v>639105281067</v>
      </c>
      <c r="H14" s="12"/>
      <c r="I14" s="15">
        <f>SUM(I8:I13)</f>
        <v>102717525967</v>
      </c>
      <c r="J14" s="12"/>
      <c r="K14" s="14" t="s">
        <v>96</v>
      </c>
      <c r="L14" s="12"/>
      <c r="M14" s="15">
        <f>SUM(M8:M13)</f>
        <v>2087765727560</v>
      </c>
      <c r="N14" s="12"/>
      <c r="O14" s="15">
        <f>SUM(O8:O13)</f>
        <v>1721158073923</v>
      </c>
      <c r="P14" s="12"/>
      <c r="Q14" s="15">
        <f>SUM(Q8:Q13)</f>
        <v>366607653637</v>
      </c>
      <c r="R14" s="2"/>
      <c r="S14" s="2"/>
      <c r="T14" s="2"/>
      <c r="U14" s="2"/>
    </row>
    <row r="15" spans="1:2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rightToLeft="1" view="pageBreakPreview" zoomScale="60" zoomScaleNormal="100" workbookViewId="0">
      <selection activeCell="U15" sqref="U15"/>
    </sheetView>
  </sheetViews>
  <sheetFormatPr defaultRowHeight="15"/>
  <cols>
    <col min="1" max="1" width="32.710937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7.28515625" style="1" bestFit="1" customWidth="1"/>
    <col min="6" max="6" width="1" style="1" customWidth="1"/>
    <col min="7" max="7" width="27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5.1406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27" style="1" bestFit="1" customWidth="1"/>
    <col min="18" max="18" width="1" style="1" customWidth="1"/>
    <col min="19" max="19" width="29.855468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2"/>
      <c r="D3" s="3" t="s">
        <v>57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7" t="s">
        <v>3</v>
      </c>
      <c r="B6" s="2"/>
      <c r="C6" s="8" t="s">
        <v>59</v>
      </c>
      <c r="D6" s="8" t="s">
        <v>59</v>
      </c>
      <c r="E6" s="8" t="s">
        <v>59</v>
      </c>
      <c r="F6" s="8" t="s">
        <v>59</v>
      </c>
      <c r="G6" s="8" t="s">
        <v>59</v>
      </c>
      <c r="H6" s="8" t="s">
        <v>59</v>
      </c>
      <c r="I6" s="8" t="s">
        <v>59</v>
      </c>
      <c r="J6" s="8" t="s">
        <v>59</v>
      </c>
      <c r="K6" s="8" t="s">
        <v>59</v>
      </c>
      <c r="L6" s="2"/>
      <c r="M6" s="8" t="s">
        <v>60</v>
      </c>
      <c r="N6" s="8" t="s">
        <v>60</v>
      </c>
      <c r="O6" s="8" t="s">
        <v>60</v>
      </c>
      <c r="P6" s="8" t="s">
        <v>60</v>
      </c>
      <c r="Q6" s="8" t="s">
        <v>60</v>
      </c>
      <c r="R6" s="8" t="s">
        <v>60</v>
      </c>
      <c r="S6" s="8" t="s">
        <v>60</v>
      </c>
      <c r="T6" s="8" t="s">
        <v>60</v>
      </c>
      <c r="U6" s="8" t="s">
        <v>60</v>
      </c>
      <c r="V6" s="2"/>
      <c r="W6" s="2"/>
      <c r="X6" s="2"/>
      <c r="Y6" s="2"/>
      <c r="Z6" s="2"/>
    </row>
    <row r="7" spans="1:26" ht="33.75">
      <c r="A7" s="8" t="s">
        <v>3</v>
      </c>
      <c r="B7" s="2"/>
      <c r="C7" s="8" t="s">
        <v>80</v>
      </c>
      <c r="D7" s="2"/>
      <c r="E7" s="8" t="s">
        <v>81</v>
      </c>
      <c r="F7" s="2"/>
      <c r="G7" s="8" t="s">
        <v>82</v>
      </c>
      <c r="H7" s="2"/>
      <c r="I7" s="8" t="s">
        <v>50</v>
      </c>
      <c r="J7" s="2"/>
      <c r="K7" s="8" t="s">
        <v>83</v>
      </c>
      <c r="L7" s="2"/>
      <c r="M7" s="8" t="s">
        <v>80</v>
      </c>
      <c r="N7" s="2"/>
      <c r="O7" s="8" t="s">
        <v>81</v>
      </c>
      <c r="P7" s="2"/>
      <c r="Q7" s="8" t="s">
        <v>82</v>
      </c>
      <c r="R7" s="2"/>
      <c r="S7" s="8" t="s">
        <v>50</v>
      </c>
      <c r="T7" s="2"/>
      <c r="U7" s="8" t="s">
        <v>83</v>
      </c>
      <c r="V7" s="2"/>
      <c r="W7" s="2"/>
      <c r="X7" s="2"/>
      <c r="Y7" s="2"/>
      <c r="Z7" s="2"/>
    </row>
    <row r="8" spans="1:26" ht="33.75">
      <c r="A8" s="4" t="s">
        <v>18</v>
      </c>
      <c r="B8" s="2"/>
      <c r="C8" s="11">
        <v>0</v>
      </c>
      <c r="D8" s="12"/>
      <c r="E8" s="11">
        <v>803185994</v>
      </c>
      <c r="F8" s="12"/>
      <c r="G8" s="11">
        <v>-1152250429</v>
      </c>
      <c r="H8" s="12"/>
      <c r="I8" s="11">
        <v>-349064435</v>
      </c>
      <c r="J8" s="12"/>
      <c r="K8" s="13">
        <v>-5.9999999999999995E-4</v>
      </c>
      <c r="L8" s="12"/>
      <c r="M8" s="11">
        <v>0</v>
      </c>
      <c r="N8" s="12"/>
      <c r="O8" s="11">
        <v>-1098656095</v>
      </c>
      <c r="P8" s="12"/>
      <c r="Q8" s="11">
        <v>-1621759550</v>
      </c>
      <c r="R8" s="12"/>
      <c r="S8" s="11">
        <v>-2720415645</v>
      </c>
      <c r="T8" s="12"/>
      <c r="U8" s="13">
        <v>-2E-3</v>
      </c>
      <c r="V8" s="2"/>
      <c r="W8" s="2"/>
      <c r="X8" s="2"/>
      <c r="Y8" s="2"/>
      <c r="Z8" s="2"/>
    </row>
    <row r="9" spans="1:26" ht="33.75">
      <c r="A9" s="4" t="s">
        <v>17</v>
      </c>
      <c r="B9" s="2"/>
      <c r="C9" s="11">
        <v>0</v>
      </c>
      <c r="D9" s="12"/>
      <c r="E9" s="11">
        <v>16940742916</v>
      </c>
      <c r="F9" s="12"/>
      <c r="G9" s="11">
        <v>350261089</v>
      </c>
      <c r="H9" s="12"/>
      <c r="I9" s="11">
        <v>17291004005</v>
      </c>
      <c r="J9" s="12"/>
      <c r="K9" s="13">
        <v>3.1600000000000003E-2</v>
      </c>
      <c r="L9" s="12"/>
      <c r="M9" s="11">
        <v>4471802967</v>
      </c>
      <c r="N9" s="12"/>
      <c r="O9" s="11">
        <v>15242113670</v>
      </c>
      <c r="P9" s="12"/>
      <c r="Q9" s="11">
        <v>15010593186</v>
      </c>
      <c r="R9" s="12"/>
      <c r="S9" s="11">
        <v>34724509823</v>
      </c>
      <c r="T9" s="12"/>
      <c r="U9" s="13">
        <v>2.5100000000000001E-2</v>
      </c>
      <c r="V9" s="2"/>
      <c r="W9" s="2"/>
      <c r="X9" s="2"/>
      <c r="Y9" s="2"/>
      <c r="Z9" s="2"/>
    </row>
    <row r="10" spans="1:26" ht="33.75">
      <c r="A10" s="4" t="s">
        <v>15</v>
      </c>
      <c r="B10" s="2"/>
      <c r="C10" s="11">
        <v>0</v>
      </c>
      <c r="D10" s="12"/>
      <c r="E10" s="11">
        <v>100755009894</v>
      </c>
      <c r="F10" s="12"/>
      <c r="G10" s="11">
        <v>7263645457</v>
      </c>
      <c r="H10" s="12"/>
      <c r="I10" s="11">
        <v>108018655351</v>
      </c>
      <c r="J10" s="12"/>
      <c r="K10" s="13">
        <v>0.1973</v>
      </c>
      <c r="L10" s="12"/>
      <c r="M10" s="11">
        <v>8771836624</v>
      </c>
      <c r="N10" s="12"/>
      <c r="O10" s="11">
        <v>189033680735</v>
      </c>
      <c r="P10" s="12"/>
      <c r="Q10" s="11">
        <v>16875906467</v>
      </c>
      <c r="R10" s="12"/>
      <c r="S10" s="11">
        <v>214681423826</v>
      </c>
      <c r="T10" s="12"/>
      <c r="U10" s="13">
        <v>0.15540000000000001</v>
      </c>
      <c r="V10" s="2"/>
      <c r="W10" s="2"/>
      <c r="X10" s="2"/>
      <c r="Y10" s="2"/>
      <c r="Z10" s="2"/>
    </row>
    <row r="11" spans="1:26" ht="33.75">
      <c r="A11" s="4" t="s">
        <v>16</v>
      </c>
      <c r="B11" s="2"/>
      <c r="C11" s="11">
        <v>0</v>
      </c>
      <c r="D11" s="12"/>
      <c r="E11" s="11">
        <v>-30400236424</v>
      </c>
      <c r="F11" s="12"/>
      <c r="G11" s="11">
        <v>3438825099</v>
      </c>
      <c r="H11" s="12"/>
      <c r="I11" s="11">
        <v>-26961411325</v>
      </c>
      <c r="J11" s="12"/>
      <c r="K11" s="13">
        <v>-4.9200000000000001E-2</v>
      </c>
      <c r="L11" s="12"/>
      <c r="M11" s="11">
        <v>0</v>
      </c>
      <c r="N11" s="12"/>
      <c r="O11" s="11">
        <v>128802704799</v>
      </c>
      <c r="P11" s="12"/>
      <c r="Q11" s="11">
        <v>30883927386</v>
      </c>
      <c r="R11" s="12"/>
      <c r="S11" s="11">
        <v>159686632185</v>
      </c>
      <c r="T11" s="12"/>
      <c r="U11" s="13">
        <v>0.11559999999999999</v>
      </c>
      <c r="V11" s="2"/>
      <c r="W11" s="2"/>
      <c r="X11" s="2"/>
      <c r="Y11" s="2"/>
      <c r="Z11" s="2"/>
    </row>
    <row r="12" spans="1:26" ht="33.75">
      <c r="A12" s="4" t="s">
        <v>20</v>
      </c>
      <c r="B12" s="2"/>
      <c r="C12" s="11">
        <v>0</v>
      </c>
      <c r="D12" s="12"/>
      <c r="E12" s="11">
        <v>402089833055</v>
      </c>
      <c r="F12" s="12"/>
      <c r="G12" s="11">
        <v>90514464284</v>
      </c>
      <c r="H12" s="12"/>
      <c r="I12" s="11">
        <v>492604297339</v>
      </c>
      <c r="J12" s="12"/>
      <c r="K12" s="13">
        <v>0.89970000000000006</v>
      </c>
      <c r="L12" s="12"/>
      <c r="M12" s="11">
        <v>25166547532</v>
      </c>
      <c r="N12" s="12"/>
      <c r="O12" s="11">
        <v>660963154303</v>
      </c>
      <c r="P12" s="12"/>
      <c r="Q12" s="11">
        <v>274406498981</v>
      </c>
      <c r="R12" s="12"/>
      <c r="S12" s="11">
        <v>960536200816</v>
      </c>
      <c r="T12" s="12"/>
      <c r="U12" s="13">
        <v>0.69530000000000003</v>
      </c>
      <c r="V12" s="2"/>
      <c r="W12" s="2"/>
      <c r="X12" s="2"/>
      <c r="Y12" s="2"/>
      <c r="Z12" s="2"/>
    </row>
    <row r="13" spans="1:26" ht="33.75">
      <c r="A13" s="4" t="s">
        <v>19</v>
      </c>
      <c r="B13" s="2"/>
      <c r="C13" s="11">
        <v>0</v>
      </c>
      <c r="D13" s="12"/>
      <c r="E13" s="11">
        <v>-45905373758</v>
      </c>
      <c r="F13" s="12"/>
      <c r="G13" s="11">
        <v>2302580467</v>
      </c>
      <c r="H13" s="12"/>
      <c r="I13" s="11">
        <v>-43602793291</v>
      </c>
      <c r="J13" s="12"/>
      <c r="K13" s="13">
        <v>-7.9600000000000004E-2</v>
      </c>
      <c r="L13" s="12"/>
      <c r="M13" s="11">
        <v>0</v>
      </c>
      <c r="N13" s="12"/>
      <c r="O13" s="11">
        <v>-18542133920</v>
      </c>
      <c r="P13" s="12"/>
      <c r="Q13" s="11">
        <v>31052487167</v>
      </c>
      <c r="R13" s="12"/>
      <c r="S13" s="11">
        <v>12510353247</v>
      </c>
      <c r="T13" s="12"/>
      <c r="U13" s="13">
        <v>9.1000000000000004E-3</v>
      </c>
      <c r="V13" s="2"/>
      <c r="W13" s="2"/>
      <c r="X13" s="2"/>
      <c r="Y13" s="2"/>
      <c r="Z13" s="2"/>
    </row>
    <row r="14" spans="1:26" ht="32.25" thickBot="1">
      <c r="A14" s="2"/>
      <c r="B14" s="2"/>
      <c r="C14" s="15">
        <f>SUM(C8:C13)</f>
        <v>0</v>
      </c>
      <c r="D14" s="12"/>
      <c r="E14" s="15">
        <f>SUM(E8:E13)</f>
        <v>444283161677</v>
      </c>
      <c r="F14" s="12"/>
      <c r="G14" s="15">
        <f>SUM(G8:G13)</f>
        <v>102717525967</v>
      </c>
      <c r="H14" s="12"/>
      <c r="I14" s="15">
        <f>SUM(I8:I13)</f>
        <v>547000687644</v>
      </c>
      <c r="J14" s="12"/>
      <c r="K14" s="16">
        <f>SUM(K8:K13)</f>
        <v>0.99919999999999998</v>
      </c>
      <c r="L14" s="12"/>
      <c r="M14" s="15">
        <f>SUM(M8:M13)</f>
        <v>38410187123</v>
      </c>
      <c r="N14" s="12"/>
      <c r="O14" s="15">
        <f>SUM(O8:O13)</f>
        <v>974400863492</v>
      </c>
      <c r="P14" s="12"/>
      <c r="Q14" s="15">
        <f>SUM(Q8:Q13)</f>
        <v>366607653637</v>
      </c>
      <c r="R14" s="12"/>
      <c r="S14" s="15">
        <f>SUM(S8:S13)</f>
        <v>1379418704252</v>
      </c>
      <c r="T14" s="12"/>
      <c r="U14" s="16">
        <f>SUM(U8:U13)</f>
        <v>0.99850000000000005</v>
      </c>
      <c r="V14" s="2"/>
      <c r="W14" s="2"/>
      <c r="X14" s="2"/>
      <c r="Y14" s="2"/>
      <c r="Z14" s="2"/>
    </row>
    <row r="15" spans="1:26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>
      <c r="A3" s="2"/>
      <c r="B3" s="2"/>
      <c r="C3" s="3" t="s">
        <v>57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3.75">
      <c r="A6" s="7" t="s">
        <v>61</v>
      </c>
      <c r="B6" s="2"/>
      <c r="C6" s="8" t="s">
        <v>59</v>
      </c>
      <c r="D6" s="8" t="s">
        <v>59</v>
      </c>
      <c r="E6" s="8" t="s">
        <v>59</v>
      </c>
      <c r="F6" s="8" t="s">
        <v>59</v>
      </c>
      <c r="G6" s="8" t="s">
        <v>59</v>
      </c>
      <c r="H6" s="8" t="s">
        <v>59</v>
      </c>
      <c r="I6" s="8" t="s">
        <v>59</v>
      </c>
      <c r="J6" s="2"/>
      <c r="K6" s="8" t="s">
        <v>60</v>
      </c>
      <c r="L6" s="8" t="s">
        <v>60</v>
      </c>
      <c r="M6" s="8" t="s">
        <v>60</v>
      </c>
      <c r="N6" s="8" t="s">
        <v>60</v>
      </c>
      <c r="O6" s="8" t="s">
        <v>60</v>
      </c>
      <c r="P6" s="8" t="s">
        <v>60</v>
      </c>
      <c r="Q6" s="8" t="s">
        <v>60</v>
      </c>
      <c r="R6" s="2"/>
      <c r="S6" s="2"/>
      <c r="T6" s="2"/>
      <c r="U6" s="2"/>
      <c r="V6" s="2"/>
      <c r="W6" s="2"/>
      <c r="X6" s="2"/>
      <c r="Y6" s="2"/>
      <c r="Z6" s="2"/>
    </row>
    <row r="7" spans="1:26" ht="33.75">
      <c r="A7" s="8" t="s">
        <v>61</v>
      </c>
      <c r="B7" s="2"/>
      <c r="C7" s="3" t="s">
        <v>84</v>
      </c>
      <c r="D7" s="2"/>
      <c r="E7" s="3" t="s">
        <v>81</v>
      </c>
      <c r="F7" s="2"/>
      <c r="G7" s="3" t="s">
        <v>82</v>
      </c>
      <c r="H7" s="2"/>
      <c r="I7" s="3" t="s">
        <v>85</v>
      </c>
      <c r="J7" s="2"/>
      <c r="K7" s="3" t="s">
        <v>84</v>
      </c>
      <c r="L7" s="2"/>
      <c r="M7" s="3" t="s">
        <v>81</v>
      </c>
      <c r="N7" s="2"/>
      <c r="O7" s="3" t="s">
        <v>82</v>
      </c>
      <c r="P7" s="2"/>
      <c r="Q7" s="3" t="s">
        <v>85</v>
      </c>
      <c r="R7" s="2"/>
      <c r="S7" s="2"/>
      <c r="T7" s="2"/>
      <c r="U7" s="2"/>
      <c r="V7" s="2"/>
      <c r="W7" s="2"/>
      <c r="X7" s="2"/>
      <c r="Y7" s="2"/>
      <c r="Z7" s="2"/>
    </row>
    <row r="8" spans="1:26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rightToLeft="1" view="pageBreakPreview" zoomScale="60" zoomScaleNormal="100" workbookViewId="0">
      <selection activeCell="K10" sqref="K10"/>
    </sheetView>
  </sheetViews>
  <sheetFormatPr defaultRowHeight="15"/>
  <cols>
    <col min="1" max="1" width="60.42578125" style="1" bestFit="1" customWidth="1"/>
    <col min="2" max="2" width="1" style="1" customWidth="1"/>
    <col min="3" max="3" width="27.57031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9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33.75">
      <c r="A3" s="2"/>
      <c r="B3" s="3" t="s">
        <v>57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3.75">
      <c r="A6" s="8" t="s">
        <v>86</v>
      </c>
      <c r="B6" s="8" t="s">
        <v>86</v>
      </c>
      <c r="C6" s="8" t="s">
        <v>86</v>
      </c>
      <c r="D6" s="2"/>
      <c r="E6" s="8" t="s">
        <v>59</v>
      </c>
      <c r="F6" s="8" t="s">
        <v>59</v>
      </c>
      <c r="G6" s="8" t="s">
        <v>59</v>
      </c>
      <c r="H6" s="2"/>
      <c r="I6" s="8" t="s">
        <v>60</v>
      </c>
      <c r="J6" s="8" t="s">
        <v>60</v>
      </c>
      <c r="K6" s="8" t="s">
        <v>60</v>
      </c>
      <c r="L6" s="2"/>
      <c r="M6" s="2"/>
      <c r="N6" s="2"/>
      <c r="O6" s="2"/>
      <c r="P6" s="2"/>
      <c r="Q6" s="2"/>
      <c r="R6" s="2"/>
      <c r="S6" s="2"/>
    </row>
    <row r="7" spans="1:19" ht="33.75">
      <c r="A7" s="8" t="s">
        <v>87</v>
      </c>
      <c r="B7" s="2"/>
      <c r="C7" s="8" t="s">
        <v>47</v>
      </c>
      <c r="D7" s="2"/>
      <c r="E7" s="8" t="s">
        <v>88</v>
      </c>
      <c r="F7" s="2"/>
      <c r="G7" s="8" t="s">
        <v>89</v>
      </c>
      <c r="H7" s="2"/>
      <c r="I7" s="8" t="s">
        <v>88</v>
      </c>
      <c r="J7" s="2"/>
      <c r="K7" s="8" t="s">
        <v>89</v>
      </c>
      <c r="L7" s="2"/>
      <c r="M7" s="2"/>
      <c r="N7" s="2"/>
      <c r="O7" s="2"/>
      <c r="P7" s="2"/>
      <c r="Q7" s="2"/>
      <c r="R7" s="2"/>
      <c r="S7" s="2"/>
    </row>
    <row r="8" spans="1:19" ht="33.75">
      <c r="A8" s="4" t="s">
        <v>53</v>
      </c>
      <c r="B8" s="2"/>
      <c r="C8" s="2" t="s">
        <v>54</v>
      </c>
      <c r="D8" s="2"/>
      <c r="E8" s="5">
        <v>132794</v>
      </c>
      <c r="F8" s="2"/>
      <c r="G8" s="2">
        <v>0</v>
      </c>
      <c r="H8" s="2"/>
      <c r="I8" s="5">
        <v>1103554</v>
      </c>
      <c r="J8" s="2"/>
      <c r="K8" s="2">
        <v>0</v>
      </c>
      <c r="L8" s="2"/>
      <c r="M8" s="2"/>
      <c r="N8" s="2"/>
      <c r="O8" s="2"/>
      <c r="P8" s="2"/>
      <c r="Q8" s="2"/>
      <c r="R8" s="2"/>
      <c r="S8" s="2"/>
    </row>
    <row r="9" spans="1:19" ht="32.25" thickBot="1">
      <c r="A9" s="2"/>
      <c r="B9" s="2"/>
      <c r="C9" s="2"/>
      <c r="D9" s="2"/>
      <c r="E9" s="17">
        <f>SUM(E8)</f>
        <v>132794</v>
      </c>
      <c r="F9" s="2"/>
      <c r="G9" s="9">
        <f>SUM(G8)</f>
        <v>0</v>
      </c>
      <c r="H9" s="2"/>
      <c r="I9" s="17">
        <f>SUM(I8)</f>
        <v>1103554</v>
      </c>
      <c r="J9" s="2"/>
      <c r="K9" s="9">
        <f>SUM(K8)</f>
        <v>0</v>
      </c>
      <c r="L9" s="2"/>
      <c r="M9" s="2"/>
      <c r="N9" s="2"/>
      <c r="O9" s="2"/>
      <c r="P9" s="2"/>
      <c r="Q9" s="2"/>
      <c r="R9" s="2"/>
      <c r="S9" s="2"/>
    </row>
    <row r="10" spans="1:19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rightToLeft="1" view="pageBreakPreview" zoomScale="60" zoomScaleNormal="100" workbookViewId="0">
      <selection activeCell="E6" activeCellId="4" sqref="A6:A7 C6 C7 E7 E6"/>
    </sheetView>
  </sheetViews>
  <sheetFormatPr defaultRowHeight="15"/>
  <cols>
    <col min="1" max="1" width="60.14062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1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3.75">
      <c r="A2" s="3" t="s">
        <v>0</v>
      </c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</row>
    <row r="3" spans="1:13" ht="33.75">
      <c r="A3" s="3" t="s">
        <v>57</v>
      </c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</row>
    <row r="4" spans="1:13" ht="33.75">
      <c r="A4" s="3" t="s">
        <v>2</v>
      </c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1:1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33.75">
      <c r="A6" s="7" t="s">
        <v>90</v>
      </c>
      <c r="B6" s="2"/>
      <c r="C6" s="8" t="s">
        <v>59</v>
      </c>
      <c r="D6" s="2"/>
      <c r="E6" s="8" t="s">
        <v>6</v>
      </c>
      <c r="F6" s="2"/>
      <c r="G6" s="2"/>
      <c r="H6" s="2"/>
      <c r="I6" s="2"/>
      <c r="J6" s="2"/>
      <c r="K6" s="2"/>
      <c r="L6" s="2"/>
      <c r="M6" s="2"/>
    </row>
    <row r="7" spans="1:13" ht="33.75">
      <c r="A7" s="8" t="s">
        <v>90</v>
      </c>
      <c r="B7" s="2"/>
      <c r="C7" s="8" t="s">
        <v>50</v>
      </c>
      <c r="D7" s="2"/>
      <c r="E7" s="8" t="s">
        <v>50</v>
      </c>
      <c r="F7" s="2"/>
      <c r="G7" s="2"/>
      <c r="H7" s="2"/>
      <c r="I7" s="2"/>
      <c r="J7" s="2"/>
      <c r="K7" s="2"/>
      <c r="L7" s="2"/>
      <c r="M7" s="2"/>
    </row>
    <row r="8" spans="1:13" ht="33.75">
      <c r="A8" s="4" t="s">
        <v>90</v>
      </c>
      <c r="B8" s="2"/>
      <c r="C8" s="5">
        <v>0</v>
      </c>
      <c r="D8" s="2"/>
      <c r="E8" s="5">
        <v>239504129</v>
      </c>
      <c r="F8" s="2"/>
      <c r="G8" s="2"/>
      <c r="H8" s="2"/>
      <c r="I8" s="2"/>
      <c r="J8" s="2"/>
      <c r="K8" s="2"/>
      <c r="L8" s="2"/>
      <c r="M8" s="2"/>
    </row>
    <row r="9" spans="1:13" ht="33.75">
      <c r="A9" s="4" t="s">
        <v>91</v>
      </c>
      <c r="B9" s="2"/>
      <c r="C9" s="5">
        <v>0</v>
      </c>
      <c r="D9" s="2"/>
      <c r="E9" s="5">
        <v>0</v>
      </c>
      <c r="F9" s="2"/>
      <c r="G9" s="2"/>
      <c r="H9" s="2"/>
      <c r="I9" s="2"/>
      <c r="J9" s="2"/>
      <c r="K9" s="2"/>
      <c r="L9" s="2"/>
      <c r="M9" s="2"/>
    </row>
    <row r="10" spans="1:13" ht="33.75">
      <c r="A10" s="4" t="s">
        <v>92</v>
      </c>
      <c r="B10" s="2"/>
      <c r="C10" s="5">
        <v>0</v>
      </c>
      <c r="D10" s="2"/>
      <c r="E10" s="5">
        <v>0</v>
      </c>
      <c r="F10" s="2"/>
      <c r="G10" s="2"/>
      <c r="H10" s="2"/>
      <c r="I10" s="2"/>
      <c r="J10" s="2"/>
      <c r="K10" s="2"/>
      <c r="L10" s="2"/>
      <c r="M10" s="2"/>
    </row>
    <row r="11" spans="1:13" ht="34.5" thickBot="1">
      <c r="A11" s="4" t="s">
        <v>66</v>
      </c>
      <c r="B11" s="2"/>
      <c r="C11" s="17">
        <v>0</v>
      </c>
      <c r="D11" s="2"/>
      <c r="E11" s="17">
        <v>239504129</v>
      </c>
      <c r="F11" s="2"/>
      <c r="G11" s="2"/>
      <c r="H11" s="2"/>
      <c r="I11" s="2"/>
      <c r="J11" s="2"/>
      <c r="K11" s="2"/>
      <c r="L11" s="2"/>
      <c r="M11" s="2"/>
    </row>
    <row r="12" spans="1:13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rightToLeft="1" tabSelected="1" view="pageBreakPreview" zoomScale="60" zoomScaleNormal="100" workbookViewId="0">
      <selection activeCell="G11" sqref="G11"/>
    </sheetView>
  </sheetViews>
  <sheetFormatPr defaultRowHeight="15"/>
  <cols>
    <col min="1" max="1" width="40.42578125" style="1" bestFit="1" customWidth="1"/>
    <col min="2" max="2" width="1" style="1" customWidth="1"/>
    <col min="3" max="3" width="26.8554687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6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6" ht="33.75">
      <c r="A3" s="3" t="s">
        <v>57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33.7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3.75">
      <c r="A6" s="8" t="s">
        <v>61</v>
      </c>
      <c r="B6" s="2"/>
      <c r="C6" s="8" t="s">
        <v>50</v>
      </c>
      <c r="D6" s="2"/>
      <c r="E6" s="8" t="s">
        <v>83</v>
      </c>
      <c r="F6" s="2"/>
      <c r="G6" s="8" t="s">
        <v>13</v>
      </c>
      <c r="H6" s="2"/>
      <c r="I6" s="2"/>
      <c r="J6" s="2"/>
      <c r="K6" s="2"/>
      <c r="L6" s="2"/>
      <c r="M6" s="2"/>
      <c r="N6" s="2"/>
      <c r="O6" s="2"/>
      <c r="P6" s="2"/>
    </row>
    <row r="7" spans="1:16" ht="33.75">
      <c r="A7" s="4" t="s">
        <v>93</v>
      </c>
      <c r="B7" s="2"/>
      <c r="C7" s="11">
        <v>547000687644</v>
      </c>
      <c r="D7" s="12"/>
      <c r="E7" s="13">
        <v>0.99909999999999999</v>
      </c>
      <c r="F7" s="12"/>
      <c r="G7" s="13">
        <v>9.74E-2</v>
      </c>
      <c r="H7" s="2"/>
      <c r="I7" s="2"/>
      <c r="J7" s="2"/>
      <c r="K7" s="2"/>
      <c r="L7" s="2"/>
      <c r="M7" s="2"/>
      <c r="N7" s="2"/>
      <c r="O7" s="2"/>
      <c r="P7" s="2"/>
    </row>
    <row r="8" spans="1:16" ht="33.75">
      <c r="A8" s="4" t="s">
        <v>94</v>
      </c>
      <c r="B8" s="2"/>
      <c r="C8" s="11">
        <v>0</v>
      </c>
      <c r="D8" s="12"/>
      <c r="E8" s="13">
        <v>0</v>
      </c>
      <c r="F8" s="12"/>
      <c r="G8" s="13">
        <v>0</v>
      </c>
      <c r="H8" s="2"/>
      <c r="I8" s="2"/>
      <c r="J8" s="2"/>
      <c r="K8" s="2"/>
      <c r="L8" s="2"/>
      <c r="M8" s="2"/>
      <c r="N8" s="2"/>
      <c r="O8" s="2"/>
      <c r="P8" s="2"/>
    </row>
    <row r="9" spans="1:16" ht="33.75">
      <c r="A9" s="4" t="s">
        <v>95</v>
      </c>
      <c r="B9" s="2"/>
      <c r="C9" s="11">
        <v>132794</v>
      </c>
      <c r="D9" s="12"/>
      <c r="E9" s="13">
        <v>0</v>
      </c>
      <c r="F9" s="12"/>
      <c r="G9" s="13">
        <v>0</v>
      </c>
      <c r="H9" s="2"/>
      <c r="I9" s="2"/>
      <c r="J9" s="2"/>
      <c r="K9" s="2"/>
      <c r="L9" s="2"/>
      <c r="M9" s="2"/>
      <c r="N9" s="2"/>
      <c r="O9" s="2"/>
      <c r="P9" s="2"/>
    </row>
    <row r="10" spans="1:16" ht="32.25" thickBot="1">
      <c r="A10" s="2"/>
      <c r="B10" s="2"/>
      <c r="C10" s="15">
        <f>SUM(C7:C9)</f>
        <v>547000820438</v>
      </c>
      <c r="D10" s="12"/>
      <c r="E10" s="16">
        <f>SUM(E7:E9)</f>
        <v>0.99909999999999999</v>
      </c>
      <c r="F10" s="12"/>
      <c r="G10" s="16">
        <f>SUM(G7:G9)</f>
        <v>9.74E-2</v>
      </c>
      <c r="H10" s="2"/>
      <c r="I10" s="2"/>
      <c r="J10" s="2"/>
      <c r="K10" s="2"/>
      <c r="L10" s="2"/>
      <c r="M10" s="2"/>
      <c r="N10" s="2"/>
      <c r="O10" s="2"/>
      <c r="P10" s="2"/>
    </row>
    <row r="11" spans="1:16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31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31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</sheetData>
  <mergeCells count="6">
    <mergeCell ref="A6"/>
    <mergeCell ref="C6"/>
    <mergeCell ref="E6"/>
    <mergeCell ref="G6"/>
    <mergeCell ref="A2:G2"/>
    <mergeCell ref="A3:G3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7" t="s">
        <v>3</v>
      </c>
      <c r="B6" s="2"/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H6" s="8" t="s">
        <v>4</v>
      </c>
      <c r="I6" s="8" t="s">
        <v>4</v>
      </c>
      <c r="J6" s="2"/>
      <c r="K6" s="8" t="s">
        <v>6</v>
      </c>
      <c r="L6" s="8" t="s">
        <v>6</v>
      </c>
      <c r="M6" s="8" t="s">
        <v>6</v>
      </c>
      <c r="N6" s="8" t="s">
        <v>6</v>
      </c>
      <c r="O6" s="8" t="s">
        <v>6</v>
      </c>
      <c r="P6" s="8" t="s">
        <v>6</v>
      </c>
      <c r="Q6" s="8" t="s">
        <v>6</v>
      </c>
      <c r="R6" s="2"/>
      <c r="S6" s="2"/>
      <c r="T6" s="2"/>
    </row>
    <row r="7" spans="1:20" ht="33.75">
      <c r="A7" s="8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0"/>
  <sheetViews>
    <sheetView rightToLeft="1" view="pageBreakPreview" zoomScale="60" zoomScaleNormal="100" workbookViewId="0">
      <selection activeCell="AC6" activeCellId="3" sqref="A6:M6 O6:S6 U6:AA6 AC6:AK6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33.75">
      <c r="A6" s="8" t="s">
        <v>25</v>
      </c>
      <c r="B6" s="8" t="s">
        <v>25</v>
      </c>
      <c r="C6" s="8" t="s">
        <v>25</v>
      </c>
      <c r="D6" s="8" t="s">
        <v>25</v>
      </c>
      <c r="E6" s="8" t="s">
        <v>25</v>
      </c>
      <c r="F6" s="8" t="s">
        <v>25</v>
      </c>
      <c r="G6" s="8" t="s">
        <v>25</v>
      </c>
      <c r="H6" s="8" t="s">
        <v>25</v>
      </c>
      <c r="I6" s="8" t="s">
        <v>25</v>
      </c>
      <c r="J6" s="8" t="s">
        <v>25</v>
      </c>
      <c r="K6" s="8" t="s">
        <v>25</v>
      </c>
      <c r="L6" s="8" t="s">
        <v>25</v>
      </c>
      <c r="M6" s="8" t="s">
        <v>25</v>
      </c>
      <c r="N6" s="2"/>
      <c r="O6" s="8" t="s">
        <v>4</v>
      </c>
      <c r="P6" s="8" t="s">
        <v>4</v>
      </c>
      <c r="Q6" s="8" t="s">
        <v>4</v>
      </c>
      <c r="R6" s="8" t="s">
        <v>4</v>
      </c>
      <c r="S6" s="8" t="s">
        <v>4</v>
      </c>
      <c r="T6" s="2"/>
      <c r="U6" s="8" t="s">
        <v>5</v>
      </c>
      <c r="V6" s="8" t="s">
        <v>5</v>
      </c>
      <c r="W6" s="8" t="s">
        <v>5</v>
      </c>
      <c r="X6" s="8" t="s">
        <v>5</v>
      </c>
      <c r="Y6" s="8" t="s">
        <v>5</v>
      </c>
      <c r="Z6" s="8" t="s">
        <v>5</v>
      </c>
      <c r="AA6" s="8" t="s">
        <v>5</v>
      </c>
      <c r="AB6" s="2"/>
      <c r="AC6" s="8" t="s">
        <v>6</v>
      </c>
      <c r="AD6" s="8" t="s">
        <v>6</v>
      </c>
      <c r="AE6" s="8" t="s">
        <v>6</v>
      </c>
      <c r="AF6" s="8" t="s">
        <v>6</v>
      </c>
      <c r="AG6" s="8" t="s">
        <v>6</v>
      </c>
      <c r="AH6" s="8" t="s">
        <v>6</v>
      </c>
      <c r="AI6" s="8" t="s">
        <v>6</v>
      </c>
      <c r="AJ6" s="8" t="s">
        <v>6</v>
      </c>
      <c r="AK6" s="8" t="s">
        <v>6</v>
      </c>
      <c r="AL6" s="2"/>
      <c r="AM6" s="2"/>
      <c r="AN6" s="2"/>
    </row>
    <row r="7" spans="1:40" ht="33.75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</row>
    <row r="8" spans="1:40" ht="33.75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</row>
    <row r="9" spans="1:4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rightToLeft="1" view="pageBreakPreview" zoomScale="60" zoomScaleNormal="100" workbookViewId="0">
      <selection activeCell="B4" sqref="B4:K4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3" t="s">
        <v>3</v>
      </c>
      <c r="B6" s="2"/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2"/>
      <c r="O6" s="2"/>
      <c r="P6" s="2"/>
      <c r="Q6" s="2"/>
      <c r="R6" s="2"/>
      <c r="S6" s="2"/>
      <c r="T6" s="2"/>
      <c r="U6" s="2"/>
    </row>
    <row r="7" spans="1:21" ht="33.75">
      <c r="A7" s="3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  <c r="P7" s="2"/>
      <c r="Q7" s="2"/>
      <c r="R7" s="2"/>
      <c r="S7" s="2"/>
      <c r="T7" s="2"/>
      <c r="U7" s="2"/>
    </row>
    <row r="8" spans="1:21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rightToLeft="1" view="pageBreakPreview" zoomScale="60" zoomScaleNormal="100" workbookViewId="0">
      <selection activeCell="AE11" sqref="AE11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11.5703125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4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3.75">
      <c r="A6" s="8" t="s">
        <v>38</v>
      </c>
      <c r="B6" s="8" t="s">
        <v>38</v>
      </c>
      <c r="C6" s="8" t="s">
        <v>38</v>
      </c>
      <c r="D6" s="8" t="s">
        <v>38</v>
      </c>
      <c r="E6" s="8" t="s">
        <v>38</v>
      </c>
      <c r="F6" s="8" t="s">
        <v>38</v>
      </c>
      <c r="G6" s="8" t="s">
        <v>38</v>
      </c>
      <c r="H6" s="8" t="s">
        <v>38</v>
      </c>
      <c r="I6" s="8" t="s">
        <v>38</v>
      </c>
      <c r="J6" s="2"/>
      <c r="K6" s="8" t="s">
        <v>4</v>
      </c>
      <c r="L6" s="8" t="s">
        <v>4</v>
      </c>
      <c r="M6" s="8" t="s">
        <v>4</v>
      </c>
      <c r="N6" s="8" t="s">
        <v>4</v>
      </c>
      <c r="O6" s="8" t="s">
        <v>4</v>
      </c>
      <c r="P6" s="2"/>
      <c r="Q6" s="8" t="s">
        <v>5</v>
      </c>
      <c r="R6" s="8" t="s">
        <v>5</v>
      </c>
      <c r="S6" s="8" t="s">
        <v>5</v>
      </c>
      <c r="T6" s="8" t="s">
        <v>5</v>
      </c>
      <c r="U6" s="8" t="s">
        <v>5</v>
      </c>
      <c r="V6" s="8" t="s">
        <v>5</v>
      </c>
      <c r="W6" s="8" t="s">
        <v>5</v>
      </c>
      <c r="X6" s="2"/>
      <c r="Y6" s="8" t="s">
        <v>6</v>
      </c>
      <c r="Z6" s="8" t="s">
        <v>6</v>
      </c>
      <c r="AA6" s="8" t="s">
        <v>6</v>
      </c>
      <c r="AB6" s="8" t="s">
        <v>6</v>
      </c>
      <c r="AC6" s="8" t="s">
        <v>6</v>
      </c>
      <c r="AD6" s="8" t="s">
        <v>6</v>
      </c>
      <c r="AE6" s="8" t="s">
        <v>6</v>
      </c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33.75">
      <c r="A7" s="7" t="s">
        <v>39</v>
      </c>
      <c r="B7" s="2"/>
      <c r="C7" s="7" t="s">
        <v>30</v>
      </c>
      <c r="D7" s="2"/>
      <c r="E7" s="7" t="s">
        <v>31</v>
      </c>
      <c r="F7" s="2"/>
      <c r="G7" s="7" t="s">
        <v>40</v>
      </c>
      <c r="H7" s="2"/>
      <c r="I7" s="7" t="s">
        <v>28</v>
      </c>
      <c r="J7" s="2"/>
      <c r="K7" s="7" t="s">
        <v>7</v>
      </c>
      <c r="L7" s="2"/>
      <c r="M7" s="7" t="s">
        <v>8</v>
      </c>
      <c r="N7" s="2"/>
      <c r="O7" s="7" t="s">
        <v>9</v>
      </c>
      <c r="P7" s="2"/>
      <c r="Q7" s="8" t="s">
        <v>10</v>
      </c>
      <c r="R7" s="8" t="s">
        <v>10</v>
      </c>
      <c r="S7" s="8" t="s">
        <v>10</v>
      </c>
      <c r="T7" s="2"/>
      <c r="U7" s="8" t="s">
        <v>11</v>
      </c>
      <c r="V7" s="8" t="s">
        <v>11</v>
      </c>
      <c r="W7" s="8" t="s">
        <v>11</v>
      </c>
      <c r="X7" s="2"/>
      <c r="Y7" s="7" t="s">
        <v>7</v>
      </c>
      <c r="Z7" s="2"/>
      <c r="AA7" s="7" t="s">
        <v>8</v>
      </c>
      <c r="AB7" s="2"/>
      <c r="AC7" s="7" t="s">
        <v>9</v>
      </c>
      <c r="AD7" s="2"/>
      <c r="AE7" s="7" t="s">
        <v>41</v>
      </c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33.75">
      <c r="A8" s="8" t="s">
        <v>39</v>
      </c>
      <c r="B8" s="2"/>
      <c r="C8" s="8" t="s">
        <v>30</v>
      </c>
      <c r="D8" s="2"/>
      <c r="E8" s="8" t="s">
        <v>31</v>
      </c>
      <c r="F8" s="2"/>
      <c r="G8" s="8" t="s">
        <v>40</v>
      </c>
      <c r="H8" s="2"/>
      <c r="I8" s="8" t="s">
        <v>28</v>
      </c>
      <c r="J8" s="2"/>
      <c r="K8" s="8" t="s">
        <v>7</v>
      </c>
      <c r="L8" s="2"/>
      <c r="M8" s="8" t="s">
        <v>8</v>
      </c>
      <c r="N8" s="2"/>
      <c r="O8" s="8" t="s">
        <v>9</v>
      </c>
      <c r="P8" s="2"/>
      <c r="Q8" s="8" t="s">
        <v>7</v>
      </c>
      <c r="R8" s="2"/>
      <c r="S8" s="8" t="s">
        <v>8</v>
      </c>
      <c r="T8" s="2"/>
      <c r="U8" s="8" t="s">
        <v>7</v>
      </c>
      <c r="V8" s="2"/>
      <c r="W8" s="8" t="s">
        <v>14</v>
      </c>
      <c r="X8" s="2"/>
      <c r="Y8" s="8" t="s">
        <v>7</v>
      </c>
      <c r="Z8" s="2"/>
      <c r="AA8" s="8" t="s">
        <v>8</v>
      </c>
      <c r="AB8" s="2"/>
      <c r="AC8" s="8" t="s">
        <v>9</v>
      </c>
      <c r="AD8" s="2"/>
      <c r="AE8" s="8" t="s">
        <v>41</v>
      </c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33.75">
      <c r="A9" s="4" t="s">
        <v>42</v>
      </c>
      <c r="B9" s="2"/>
      <c r="C9" s="12" t="s">
        <v>43</v>
      </c>
      <c r="D9" s="12"/>
      <c r="E9" s="11">
        <v>22</v>
      </c>
      <c r="F9" s="12"/>
      <c r="G9" s="11">
        <v>0</v>
      </c>
      <c r="H9" s="12"/>
      <c r="I9" s="12" t="s">
        <v>44</v>
      </c>
      <c r="J9" s="12"/>
      <c r="K9" s="11">
        <v>10610</v>
      </c>
      <c r="L9" s="12"/>
      <c r="M9" s="11">
        <v>0</v>
      </c>
      <c r="N9" s="12"/>
      <c r="O9" s="11">
        <v>0</v>
      </c>
      <c r="P9" s="12"/>
      <c r="Q9" s="11">
        <v>0</v>
      </c>
      <c r="R9" s="12"/>
      <c r="S9" s="11">
        <v>0</v>
      </c>
      <c r="T9" s="12"/>
      <c r="U9" s="11">
        <v>0</v>
      </c>
      <c r="V9" s="12"/>
      <c r="W9" s="11">
        <v>0</v>
      </c>
      <c r="X9" s="12"/>
      <c r="Y9" s="11">
        <v>10610</v>
      </c>
      <c r="Z9" s="12"/>
      <c r="AA9" s="11">
        <v>0</v>
      </c>
      <c r="AB9" s="12"/>
      <c r="AC9" s="11">
        <v>0</v>
      </c>
      <c r="AD9" s="12"/>
      <c r="AE9" s="13">
        <v>0</v>
      </c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2.25" thickBot="1">
      <c r="A10" s="2"/>
      <c r="B10" s="2"/>
      <c r="C10" s="12"/>
      <c r="D10" s="12"/>
      <c r="E10" s="12"/>
      <c r="F10" s="12"/>
      <c r="G10" s="12"/>
      <c r="H10" s="12"/>
      <c r="I10" s="12"/>
      <c r="J10" s="12"/>
      <c r="K10" s="15">
        <f>SUM(K9)</f>
        <v>10610</v>
      </c>
      <c r="L10" s="12"/>
      <c r="M10" s="15">
        <f>SUM(M9)</f>
        <v>0</v>
      </c>
      <c r="N10" s="12"/>
      <c r="O10" s="15">
        <f>SUM(O9)</f>
        <v>0</v>
      </c>
      <c r="P10" s="12"/>
      <c r="Q10" s="15">
        <f>SUM(Q9)</f>
        <v>0</v>
      </c>
      <c r="R10" s="12"/>
      <c r="S10" s="15">
        <f>SUM(S9)</f>
        <v>0</v>
      </c>
      <c r="T10" s="12"/>
      <c r="U10" s="15">
        <f>SUM(U9)</f>
        <v>0</v>
      </c>
      <c r="V10" s="12"/>
      <c r="W10" s="15">
        <f>SUM(W9)</f>
        <v>0</v>
      </c>
      <c r="X10" s="12"/>
      <c r="Y10" s="15">
        <f>SUM(Y9)</f>
        <v>10610</v>
      </c>
      <c r="Z10" s="12"/>
      <c r="AA10" s="15">
        <f>SUM(AA9)</f>
        <v>0</v>
      </c>
      <c r="AB10" s="12"/>
      <c r="AC10" s="15">
        <f>SUM(AC9)</f>
        <v>0</v>
      </c>
      <c r="AD10" s="12"/>
      <c r="AE10" s="16">
        <f>SUM(AE9)</f>
        <v>0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2.25" thickTop="1">
      <c r="A11" s="2"/>
      <c r="B11" s="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rightToLeft="1" view="pageBreakPreview" zoomScale="60" zoomScaleNormal="100" workbookViewId="0">
      <selection activeCell="S10" sqref="S10"/>
    </sheetView>
  </sheetViews>
  <sheetFormatPr defaultRowHeight="15"/>
  <cols>
    <col min="1" max="1" width="60.42578125" style="1" bestFit="1" customWidth="1"/>
    <col min="2" max="2" width="1" style="1" customWidth="1"/>
    <col min="3" max="3" width="27.5703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customWidth="1"/>
    <col min="8" max="8" width="1" style="1" customWidth="1"/>
    <col min="9" max="9" width="13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7" t="s">
        <v>45</v>
      </c>
      <c r="B6" s="2"/>
      <c r="C6" s="8" t="s">
        <v>46</v>
      </c>
      <c r="D6" s="8" t="s">
        <v>46</v>
      </c>
      <c r="E6" s="8" t="s">
        <v>46</v>
      </c>
      <c r="F6" s="8" t="s">
        <v>46</v>
      </c>
      <c r="G6" s="8" t="s">
        <v>46</v>
      </c>
      <c r="H6" s="8" t="s">
        <v>46</v>
      </c>
      <c r="I6" s="8" t="s">
        <v>46</v>
      </c>
      <c r="J6" s="2"/>
      <c r="K6" s="8" t="s">
        <v>4</v>
      </c>
      <c r="L6" s="2"/>
      <c r="M6" s="8" t="s">
        <v>5</v>
      </c>
      <c r="N6" s="8" t="s">
        <v>5</v>
      </c>
      <c r="O6" s="8" t="s">
        <v>5</v>
      </c>
      <c r="P6" s="2"/>
      <c r="Q6" s="8" t="s">
        <v>6</v>
      </c>
      <c r="R6" s="8" t="s">
        <v>6</v>
      </c>
      <c r="S6" s="8" t="s">
        <v>6</v>
      </c>
      <c r="T6" s="2"/>
      <c r="U6" s="2"/>
      <c r="V6" s="2"/>
      <c r="W6" s="2"/>
      <c r="X6" s="2"/>
      <c r="Y6" s="2"/>
    </row>
    <row r="7" spans="1:25" ht="33.75">
      <c r="A7" s="8" t="s">
        <v>45</v>
      </c>
      <c r="B7" s="2"/>
      <c r="C7" s="8" t="s">
        <v>47</v>
      </c>
      <c r="D7" s="2"/>
      <c r="E7" s="8" t="s">
        <v>48</v>
      </c>
      <c r="F7" s="2"/>
      <c r="G7" s="8" t="s">
        <v>49</v>
      </c>
      <c r="H7" s="2"/>
      <c r="I7" s="8" t="s">
        <v>31</v>
      </c>
      <c r="J7" s="2"/>
      <c r="K7" s="8" t="s">
        <v>50</v>
      </c>
      <c r="L7" s="2"/>
      <c r="M7" s="8" t="s">
        <v>51</v>
      </c>
      <c r="N7" s="2"/>
      <c r="O7" s="8" t="s">
        <v>52</v>
      </c>
      <c r="P7" s="2"/>
      <c r="Q7" s="8" t="s">
        <v>50</v>
      </c>
      <c r="R7" s="2"/>
      <c r="S7" s="8" t="s">
        <v>41</v>
      </c>
      <c r="T7" s="2"/>
      <c r="U7" s="2"/>
      <c r="V7" s="2"/>
      <c r="W7" s="2"/>
      <c r="X7" s="2"/>
      <c r="Y7" s="2"/>
    </row>
    <row r="8" spans="1:25" ht="33.75">
      <c r="A8" s="4" t="s">
        <v>53</v>
      </c>
      <c r="B8" s="2"/>
      <c r="C8" s="2" t="s">
        <v>54</v>
      </c>
      <c r="D8" s="2"/>
      <c r="E8" s="2" t="s">
        <v>55</v>
      </c>
      <c r="F8" s="2"/>
      <c r="G8" s="2" t="s">
        <v>56</v>
      </c>
      <c r="H8" s="2"/>
      <c r="I8" s="2">
        <v>0</v>
      </c>
      <c r="J8" s="2"/>
      <c r="K8" s="5">
        <v>11183800635</v>
      </c>
      <c r="L8" s="2"/>
      <c r="M8" s="5">
        <v>132794</v>
      </c>
      <c r="N8" s="2"/>
      <c r="O8" s="5">
        <v>11110580929</v>
      </c>
      <c r="P8" s="2"/>
      <c r="Q8" s="5">
        <v>73352500</v>
      </c>
      <c r="R8" s="2"/>
      <c r="S8" s="10">
        <v>0</v>
      </c>
      <c r="T8" s="2"/>
      <c r="U8" s="2"/>
      <c r="V8" s="2"/>
      <c r="W8" s="2"/>
      <c r="X8" s="2"/>
      <c r="Y8" s="2"/>
    </row>
    <row r="9" spans="1:25" ht="32.25" thickBot="1">
      <c r="A9" s="2"/>
      <c r="B9" s="2"/>
      <c r="C9" s="2"/>
      <c r="D9" s="2"/>
      <c r="E9" s="2"/>
      <c r="F9" s="2"/>
      <c r="G9" s="2"/>
      <c r="H9" s="2"/>
      <c r="I9" s="2"/>
      <c r="J9" s="2"/>
      <c r="K9" s="17">
        <f>SUM(K8)</f>
        <v>11183800635</v>
      </c>
      <c r="L9" s="2"/>
      <c r="M9" s="17">
        <f>SUM(M8)</f>
        <v>132794</v>
      </c>
      <c r="N9" s="2"/>
      <c r="O9" s="17">
        <f>SUM(O8)</f>
        <v>11110580929</v>
      </c>
      <c r="P9" s="2"/>
      <c r="Q9" s="17">
        <f>SUM(Q8)</f>
        <v>73352500</v>
      </c>
      <c r="R9" s="2"/>
      <c r="S9" s="18">
        <f>SUM(S8)</f>
        <v>0</v>
      </c>
      <c r="T9" s="2"/>
      <c r="U9" s="2"/>
      <c r="V9" s="2"/>
      <c r="W9" s="2"/>
      <c r="X9" s="2"/>
      <c r="Y9" s="2"/>
    </row>
    <row r="10" spans="1:25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rightToLeft="1" view="pageBreakPreview" zoomScale="60" zoomScaleNormal="100" workbookViewId="0">
      <selection activeCell="S10" sqref="S10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3.75">
      <c r="A3" s="2"/>
      <c r="B3" s="2"/>
      <c r="C3" s="2"/>
      <c r="D3" s="3" t="s">
        <v>57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3.75">
      <c r="A6" s="8" t="s">
        <v>58</v>
      </c>
      <c r="B6" s="8" t="s">
        <v>58</v>
      </c>
      <c r="C6" s="8" t="s">
        <v>58</v>
      </c>
      <c r="D6" s="8" t="s">
        <v>58</v>
      </c>
      <c r="E6" s="8" t="s">
        <v>58</v>
      </c>
      <c r="F6" s="8" t="s">
        <v>58</v>
      </c>
      <c r="G6" s="8" t="s">
        <v>58</v>
      </c>
      <c r="H6" s="2"/>
      <c r="I6" s="8" t="s">
        <v>59</v>
      </c>
      <c r="J6" s="8" t="s">
        <v>59</v>
      </c>
      <c r="K6" s="8" t="s">
        <v>59</v>
      </c>
      <c r="L6" s="8" t="s">
        <v>59</v>
      </c>
      <c r="M6" s="8" t="s">
        <v>59</v>
      </c>
      <c r="N6" s="2"/>
      <c r="O6" s="8" t="s">
        <v>60</v>
      </c>
      <c r="P6" s="8" t="s">
        <v>60</v>
      </c>
      <c r="Q6" s="8" t="s">
        <v>60</v>
      </c>
      <c r="R6" s="8" t="s">
        <v>60</v>
      </c>
      <c r="S6" s="8" t="s">
        <v>60</v>
      </c>
      <c r="T6" s="2"/>
      <c r="U6" s="2"/>
      <c r="V6" s="2"/>
      <c r="W6" s="2"/>
      <c r="X6" s="2"/>
      <c r="Y6" s="2"/>
      <c r="Z6" s="2"/>
      <c r="AA6" s="2"/>
    </row>
    <row r="7" spans="1:27" ht="33.75">
      <c r="A7" s="8" t="s">
        <v>61</v>
      </c>
      <c r="B7" s="2"/>
      <c r="C7" s="8" t="s">
        <v>62</v>
      </c>
      <c r="D7" s="2"/>
      <c r="E7" s="8" t="s">
        <v>30</v>
      </c>
      <c r="F7" s="2"/>
      <c r="G7" s="8" t="s">
        <v>31</v>
      </c>
      <c r="H7" s="2"/>
      <c r="I7" s="8" t="s">
        <v>63</v>
      </c>
      <c r="J7" s="2"/>
      <c r="K7" s="8" t="s">
        <v>64</v>
      </c>
      <c r="L7" s="2"/>
      <c r="M7" s="8" t="s">
        <v>65</v>
      </c>
      <c r="N7" s="2"/>
      <c r="O7" s="8" t="s">
        <v>63</v>
      </c>
      <c r="P7" s="2"/>
      <c r="Q7" s="8" t="s">
        <v>64</v>
      </c>
      <c r="R7" s="2"/>
      <c r="S7" s="8" t="s">
        <v>65</v>
      </c>
      <c r="T7" s="2"/>
      <c r="U7" s="2"/>
      <c r="V7" s="2"/>
      <c r="W7" s="2"/>
      <c r="X7" s="2"/>
      <c r="Y7" s="2"/>
      <c r="Z7" s="2"/>
      <c r="AA7" s="2"/>
    </row>
    <row r="8" spans="1:27" ht="33.75">
      <c r="A8" s="4" t="s">
        <v>53</v>
      </c>
      <c r="B8" s="2"/>
      <c r="C8" s="5">
        <v>1</v>
      </c>
      <c r="D8" s="2"/>
      <c r="E8" s="2" t="s">
        <v>66</v>
      </c>
      <c r="F8" s="2"/>
      <c r="G8" s="2">
        <v>0</v>
      </c>
      <c r="H8" s="2"/>
      <c r="I8" s="5">
        <v>132794</v>
      </c>
      <c r="J8" s="2"/>
      <c r="K8" s="5">
        <v>0</v>
      </c>
      <c r="L8" s="2"/>
      <c r="M8" s="5">
        <v>132794</v>
      </c>
      <c r="N8" s="2"/>
      <c r="O8" s="5">
        <v>1103554</v>
      </c>
      <c r="P8" s="2"/>
      <c r="Q8" s="5">
        <v>0</v>
      </c>
      <c r="R8" s="2"/>
      <c r="S8" s="5">
        <v>1103554</v>
      </c>
      <c r="T8" s="2"/>
      <c r="U8" s="2"/>
      <c r="V8" s="2"/>
      <c r="W8" s="2"/>
      <c r="X8" s="2"/>
      <c r="Y8" s="2"/>
      <c r="Z8" s="2"/>
      <c r="AA8" s="2"/>
    </row>
    <row r="9" spans="1:27" ht="32.25" thickBot="1">
      <c r="A9" s="2"/>
      <c r="B9" s="2"/>
      <c r="C9" s="2"/>
      <c r="D9" s="2"/>
      <c r="E9" s="2"/>
      <c r="F9" s="2"/>
      <c r="G9" s="2"/>
      <c r="H9" s="2"/>
      <c r="I9" s="17">
        <f>SUM(I8)</f>
        <v>132794</v>
      </c>
      <c r="J9" s="2"/>
      <c r="K9" s="17">
        <f>SUM(K8)</f>
        <v>0</v>
      </c>
      <c r="L9" s="2"/>
      <c r="M9" s="17">
        <f>SUM(M8)</f>
        <v>132794</v>
      </c>
      <c r="N9" s="2"/>
      <c r="O9" s="17">
        <f>SUM(O8)</f>
        <v>1103554</v>
      </c>
      <c r="P9" s="2"/>
      <c r="Q9" s="17">
        <f>SUM(Q8)</f>
        <v>0</v>
      </c>
      <c r="R9" s="2"/>
      <c r="S9" s="17">
        <f>SUM(S8)</f>
        <v>1103554</v>
      </c>
      <c r="T9" s="2"/>
      <c r="U9" s="2"/>
      <c r="V9" s="2"/>
      <c r="W9" s="2"/>
      <c r="X9" s="2"/>
      <c r="Y9" s="2"/>
      <c r="Z9" s="2"/>
      <c r="AA9" s="2"/>
    </row>
    <row r="10" spans="1:27" ht="32.2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29.42578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33.75">
      <c r="A3" s="2"/>
      <c r="B3" s="2"/>
      <c r="C3" s="2"/>
      <c r="D3" s="3" t="s">
        <v>57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3.75">
      <c r="A6" s="7" t="s">
        <v>3</v>
      </c>
      <c r="B6" s="2"/>
      <c r="C6" s="8" t="s">
        <v>67</v>
      </c>
      <c r="D6" s="8" t="s">
        <v>67</v>
      </c>
      <c r="E6" s="8" t="s">
        <v>67</v>
      </c>
      <c r="F6" s="8" t="s">
        <v>67</v>
      </c>
      <c r="G6" s="8" t="s">
        <v>67</v>
      </c>
      <c r="H6" s="2"/>
      <c r="I6" s="8" t="s">
        <v>59</v>
      </c>
      <c r="J6" s="8" t="s">
        <v>59</v>
      </c>
      <c r="K6" s="8" t="s">
        <v>59</v>
      </c>
      <c r="L6" s="8" t="s">
        <v>59</v>
      </c>
      <c r="M6" s="8" t="s">
        <v>59</v>
      </c>
      <c r="N6" s="2"/>
      <c r="O6" s="8" t="s">
        <v>60</v>
      </c>
      <c r="P6" s="8" t="s">
        <v>60</v>
      </c>
      <c r="Q6" s="8" t="s">
        <v>60</v>
      </c>
      <c r="R6" s="8" t="s">
        <v>60</v>
      </c>
      <c r="S6" s="8" t="s">
        <v>60</v>
      </c>
      <c r="T6" s="2"/>
      <c r="U6" s="2"/>
      <c r="V6" s="2"/>
      <c r="W6" s="2"/>
      <c r="X6" s="2"/>
      <c r="Y6" s="2"/>
      <c r="Z6" s="2"/>
      <c r="AA6" s="2"/>
      <c r="AB6" s="2"/>
    </row>
    <row r="7" spans="1:28" ht="33.75">
      <c r="A7" s="8" t="s">
        <v>3</v>
      </c>
      <c r="B7" s="2"/>
      <c r="C7" s="8" t="s">
        <v>68</v>
      </c>
      <c r="D7" s="2"/>
      <c r="E7" s="8" t="s">
        <v>69</v>
      </c>
      <c r="F7" s="2"/>
      <c r="G7" s="8" t="s">
        <v>70</v>
      </c>
      <c r="H7" s="2"/>
      <c r="I7" s="8" t="s">
        <v>71</v>
      </c>
      <c r="J7" s="2"/>
      <c r="K7" s="8" t="s">
        <v>64</v>
      </c>
      <c r="L7" s="2"/>
      <c r="M7" s="8" t="s">
        <v>72</v>
      </c>
      <c r="N7" s="2"/>
      <c r="O7" s="8" t="s">
        <v>71</v>
      </c>
      <c r="P7" s="2"/>
      <c r="Q7" s="8" t="s">
        <v>64</v>
      </c>
      <c r="R7" s="2"/>
      <c r="S7" s="8" t="s">
        <v>72</v>
      </c>
      <c r="T7" s="2"/>
      <c r="U7" s="2"/>
      <c r="V7" s="2"/>
      <c r="W7" s="2"/>
      <c r="X7" s="2"/>
      <c r="Y7" s="2"/>
      <c r="Z7" s="2"/>
      <c r="AA7" s="2"/>
      <c r="AB7" s="2"/>
    </row>
    <row r="8" spans="1:28" ht="33.75">
      <c r="A8" s="4" t="s">
        <v>20</v>
      </c>
      <c r="B8" s="2"/>
      <c r="C8" s="2" t="s">
        <v>73</v>
      </c>
      <c r="D8" s="2"/>
      <c r="E8" s="5">
        <v>898805269</v>
      </c>
      <c r="F8" s="2"/>
      <c r="G8" s="5">
        <v>28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25166547532</v>
      </c>
      <c r="P8" s="2"/>
      <c r="Q8" s="5">
        <v>0</v>
      </c>
      <c r="R8" s="2"/>
      <c r="S8" s="5">
        <v>25166547532</v>
      </c>
      <c r="T8" s="2"/>
      <c r="U8" s="2"/>
      <c r="V8" s="2"/>
      <c r="W8" s="2"/>
      <c r="X8" s="2"/>
      <c r="Y8" s="2"/>
      <c r="Z8" s="2"/>
      <c r="AA8" s="2"/>
      <c r="AB8" s="2"/>
    </row>
    <row r="9" spans="1:28" ht="33.75">
      <c r="A9" s="4" t="s">
        <v>17</v>
      </c>
      <c r="B9" s="2"/>
      <c r="C9" s="2" t="s">
        <v>74</v>
      </c>
      <c r="D9" s="2"/>
      <c r="E9" s="5">
        <v>43901262</v>
      </c>
      <c r="F9" s="2"/>
      <c r="G9" s="5">
        <v>105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4609632510</v>
      </c>
      <c r="P9" s="2"/>
      <c r="Q9" s="5">
        <v>137829543</v>
      </c>
      <c r="R9" s="2"/>
      <c r="S9" s="5">
        <v>4471802967</v>
      </c>
      <c r="T9" s="2"/>
      <c r="U9" s="2"/>
      <c r="V9" s="2"/>
      <c r="W9" s="2"/>
      <c r="X9" s="2"/>
      <c r="Y9" s="2"/>
      <c r="Z9" s="2"/>
      <c r="AA9" s="2"/>
      <c r="AB9" s="2"/>
    </row>
    <row r="10" spans="1:28" ht="33.75">
      <c r="A10" s="4" t="s">
        <v>15</v>
      </c>
      <c r="B10" s="2"/>
      <c r="C10" s="2" t="s">
        <v>75</v>
      </c>
      <c r="D10" s="2"/>
      <c r="E10" s="5">
        <v>21848995</v>
      </c>
      <c r="F10" s="2"/>
      <c r="G10" s="5">
        <v>410</v>
      </c>
      <c r="H10" s="2"/>
      <c r="I10" s="5">
        <v>0</v>
      </c>
      <c r="J10" s="2"/>
      <c r="K10" s="5">
        <v>0</v>
      </c>
      <c r="L10" s="2"/>
      <c r="M10" s="5">
        <v>0</v>
      </c>
      <c r="N10" s="2"/>
      <c r="O10" s="5">
        <v>8958087950</v>
      </c>
      <c r="P10" s="2"/>
      <c r="Q10" s="5">
        <v>186251326</v>
      </c>
      <c r="R10" s="2"/>
      <c r="S10" s="5">
        <v>8771836624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32.25" thickBot="1">
      <c r="A11" s="2"/>
      <c r="B11" s="2"/>
      <c r="C11" s="2"/>
      <c r="D11" s="2"/>
      <c r="E11" s="2"/>
      <c r="F11" s="2"/>
      <c r="G11" s="2"/>
      <c r="H11" s="2"/>
      <c r="I11" s="17">
        <f>SUM(I8:I10)</f>
        <v>0</v>
      </c>
      <c r="J11" s="2"/>
      <c r="K11" s="17">
        <f>SUM(K8:K10)</f>
        <v>0</v>
      </c>
      <c r="L11" s="2"/>
      <c r="M11" s="17">
        <f>SUM(M8:M10)</f>
        <v>0</v>
      </c>
      <c r="N11" s="2"/>
      <c r="O11" s="17">
        <f>SUM(O8:O10)</f>
        <v>38734267992</v>
      </c>
      <c r="P11" s="2"/>
      <c r="Q11" s="17">
        <f>SUM(Q8:Q10)</f>
        <v>324080869</v>
      </c>
      <c r="R11" s="2"/>
      <c r="S11" s="17">
        <f>SUM(S8:S10)</f>
        <v>38410187123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5"/>
  <sheetViews>
    <sheetView rightToLeft="1" view="pageBreakPreview" zoomScale="60" zoomScaleNormal="100" workbookViewId="0">
      <selection activeCell="C8" sqref="C8:Q14"/>
    </sheetView>
  </sheetViews>
  <sheetFormatPr defaultRowHeight="15"/>
  <cols>
    <col min="1" max="1" width="32.7109375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2.85546875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3" t="s">
        <v>57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7" t="s">
        <v>3</v>
      </c>
      <c r="B6" s="2"/>
      <c r="C6" s="8" t="s">
        <v>59</v>
      </c>
      <c r="D6" s="8" t="s">
        <v>59</v>
      </c>
      <c r="E6" s="8" t="s">
        <v>59</v>
      </c>
      <c r="F6" s="8" t="s">
        <v>59</v>
      </c>
      <c r="G6" s="8" t="s">
        <v>59</v>
      </c>
      <c r="H6" s="8" t="s">
        <v>59</v>
      </c>
      <c r="I6" s="8" t="s">
        <v>59</v>
      </c>
      <c r="J6" s="2"/>
      <c r="K6" s="8" t="s">
        <v>60</v>
      </c>
      <c r="L6" s="8" t="s">
        <v>60</v>
      </c>
      <c r="M6" s="8" t="s">
        <v>60</v>
      </c>
      <c r="N6" s="8" t="s">
        <v>60</v>
      </c>
      <c r="O6" s="8" t="s">
        <v>60</v>
      </c>
      <c r="P6" s="8" t="s">
        <v>60</v>
      </c>
      <c r="Q6" s="8" t="s">
        <v>60</v>
      </c>
      <c r="R6" s="2"/>
      <c r="S6" s="2"/>
      <c r="T6" s="2"/>
      <c r="U6" s="2"/>
      <c r="V6" s="2"/>
      <c r="W6" s="2"/>
      <c r="X6" s="2"/>
      <c r="Y6" s="2"/>
    </row>
    <row r="7" spans="1:25" ht="33.75">
      <c r="A7" s="8" t="s">
        <v>3</v>
      </c>
      <c r="B7" s="2"/>
      <c r="C7" s="8" t="s">
        <v>7</v>
      </c>
      <c r="D7" s="2"/>
      <c r="E7" s="8" t="s">
        <v>76</v>
      </c>
      <c r="F7" s="2"/>
      <c r="G7" s="8" t="s">
        <v>77</v>
      </c>
      <c r="H7" s="2"/>
      <c r="I7" s="8" t="s">
        <v>78</v>
      </c>
      <c r="J7" s="2"/>
      <c r="K7" s="8" t="s">
        <v>7</v>
      </c>
      <c r="L7" s="2"/>
      <c r="M7" s="8" t="s">
        <v>76</v>
      </c>
      <c r="N7" s="2"/>
      <c r="O7" s="8" t="s">
        <v>77</v>
      </c>
      <c r="P7" s="2"/>
      <c r="Q7" s="8" t="s">
        <v>78</v>
      </c>
      <c r="R7" s="2"/>
      <c r="S7" s="2"/>
      <c r="T7" s="2"/>
      <c r="U7" s="2"/>
      <c r="V7" s="2"/>
      <c r="W7" s="2"/>
      <c r="X7" s="2"/>
      <c r="Y7" s="2"/>
    </row>
    <row r="8" spans="1:25" ht="33.75">
      <c r="A8" s="4" t="s">
        <v>15</v>
      </c>
      <c r="B8" s="2"/>
      <c r="C8" s="11">
        <v>26049756</v>
      </c>
      <c r="D8" s="12"/>
      <c r="E8" s="11">
        <v>1439274477947</v>
      </c>
      <c r="F8" s="12"/>
      <c r="G8" s="11">
        <v>1338519468053</v>
      </c>
      <c r="H8" s="12"/>
      <c r="I8" s="11">
        <v>100755009894</v>
      </c>
      <c r="J8" s="12"/>
      <c r="K8" s="11">
        <v>26049756</v>
      </c>
      <c r="L8" s="12"/>
      <c r="M8" s="11">
        <v>1439274477947</v>
      </c>
      <c r="N8" s="12"/>
      <c r="O8" s="11">
        <v>1250240797212</v>
      </c>
      <c r="P8" s="12"/>
      <c r="Q8" s="11">
        <v>189033680735</v>
      </c>
      <c r="R8" s="2"/>
      <c r="S8" s="2"/>
      <c r="T8" s="2"/>
      <c r="U8" s="2"/>
      <c r="V8" s="2"/>
      <c r="W8" s="2"/>
      <c r="X8" s="2"/>
      <c r="Y8" s="2"/>
    </row>
    <row r="9" spans="1:25" ht="33.75">
      <c r="A9" s="4" t="s">
        <v>16</v>
      </c>
      <c r="B9" s="2"/>
      <c r="C9" s="11">
        <v>60460036</v>
      </c>
      <c r="D9" s="12"/>
      <c r="E9" s="11">
        <v>961792255052</v>
      </c>
      <c r="F9" s="12"/>
      <c r="G9" s="11">
        <v>992192491477</v>
      </c>
      <c r="H9" s="12"/>
      <c r="I9" s="11">
        <v>-30400236424</v>
      </c>
      <c r="J9" s="12"/>
      <c r="K9" s="11">
        <v>60460036</v>
      </c>
      <c r="L9" s="12"/>
      <c r="M9" s="11">
        <v>961792255052</v>
      </c>
      <c r="N9" s="12"/>
      <c r="O9" s="11">
        <v>832989550253</v>
      </c>
      <c r="P9" s="12"/>
      <c r="Q9" s="11">
        <v>128802704799</v>
      </c>
      <c r="R9" s="2"/>
      <c r="S9" s="2"/>
      <c r="T9" s="2"/>
      <c r="U9" s="2"/>
      <c r="V9" s="2"/>
      <c r="W9" s="2"/>
      <c r="X9" s="2"/>
      <c r="Y9" s="2"/>
    </row>
    <row r="10" spans="1:25" ht="33.75">
      <c r="A10" s="4" t="s">
        <v>20</v>
      </c>
      <c r="B10" s="2"/>
      <c r="C10" s="11">
        <v>1246340369</v>
      </c>
      <c r="D10" s="12"/>
      <c r="E10" s="11">
        <v>2635251906076</v>
      </c>
      <c r="F10" s="12"/>
      <c r="G10" s="11">
        <v>2233162073021</v>
      </c>
      <c r="H10" s="12"/>
      <c r="I10" s="11">
        <v>402089833055</v>
      </c>
      <c r="J10" s="12"/>
      <c r="K10" s="11">
        <v>1246340369</v>
      </c>
      <c r="L10" s="12"/>
      <c r="M10" s="11">
        <v>2635251906076</v>
      </c>
      <c r="N10" s="12"/>
      <c r="O10" s="11">
        <v>1974288751773</v>
      </c>
      <c r="P10" s="12"/>
      <c r="Q10" s="11">
        <v>660963154303</v>
      </c>
      <c r="R10" s="2"/>
      <c r="S10" s="2"/>
      <c r="T10" s="2"/>
      <c r="U10" s="2"/>
      <c r="V10" s="2"/>
      <c r="W10" s="2"/>
      <c r="X10" s="2"/>
      <c r="Y10" s="2"/>
    </row>
    <row r="11" spans="1:25" ht="33.75">
      <c r="A11" s="4" t="s">
        <v>17</v>
      </c>
      <c r="B11" s="2"/>
      <c r="C11" s="11">
        <v>41868159</v>
      </c>
      <c r="D11" s="12"/>
      <c r="E11" s="11">
        <v>286620759853</v>
      </c>
      <c r="F11" s="12"/>
      <c r="G11" s="11">
        <v>269680016937</v>
      </c>
      <c r="H11" s="12"/>
      <c r="I11" s="11">
        <v>16940742916</v>
      </c>
      <c r="J11" s="12"/>
      <c r="K11" s="11">
        <v>41868159</v>
      </c>
      <c r="L11" s="12"/>
      <c r="M11" s="11">
        <v>286620759853</v>
      </c>
      <c r="N11" s="12"/>
      <c r="O11" s="11">
        <v>271378646183</v>
      </c>
      <c r="P11" s="12"/>
      <c r="Q11" s="11">
        <v>15242113670</v>
      </c>
      <c r="R11" s="2"/>
      <c r="S11" s="2"/>
      <c r="T11" s="2"/>
      <c r="U11" s="2"/>
      <c r="V11" s="2"/>
      <c r="W11" s="2"/>
      <c r="X11" s="2"/>
      <c r="Y11" s="2"/>
    </row>
    <row r="12" spans="1:25" ht="33.75">
      <c r="A12" s="4" t="s">
        <v>18</v>
      </c>
      <c r="B12" s="2"/>
      <c r="C12" s="11">
        <v>140000</v>
      </c>
      <c r="D12" s="12"/>
      <c r="E12" s="11">
        <v>2103160382</v>
      </c>
      <c r="F12" s="12"/>
      <c r="G12" s="11">
        <v>1299974388</v>
      </c>
      <c r="H12" s="12"/>
      <c r="I12" s="11">
        <v>803185994</v>
      </c>
      <c r="J12" s="12"/>
      <c r="K12" s="11">
        <v>140000</v>
      </c>
      <c r="L12" s="12"/>
      <c r="M12" s="11">
        <v>2103160382</v>
      </c>
      <c r="N12" s="12"/>
      <c r="O12" s="11">
        <v>3201816478</v>
      </c>
      <c r="P12" s="12"/>
      <c r="Q12" s="11">
        <v>-1098656095</v>
      </c>
      <c r="R12" s="2"/>
      <c r="S12" s="2"/>
      <c r="T12" s="2"/>
      <c r="U12" s="2"/>
      <c r="V12" s="2"/>
      <c r="W12" s="2"/>
      <c r="X12" s="2"/>
      <c r="Y12" s="2"/>
    </row>
    <row r="13" spans="1:25" ht="33.75">
      <c r="A13" s="4" t="s">
        <v>19</v>
      </c>
      <c r="B13" s="2"/>
      <c r="C13" s="11">
        <v>71658944</v>
      </c>
      <c r="D13" s="12"/>
      <c r="E13" s="11">
        <v>251546549490</v>
      </c>
      <c r="F13" s="12"/>
      <c r="G13" s="11">
        <v>297451923249</v>
      </c>
      <c r="H13" s="12"/>
      <c r="I13" s="11">
        <v>-45905373758</v>
      </c>
      <c r="J13" s="12"/>
      <c r="K13" s="11">
        <v>71658944</v>
      </c>
      <c r="L13" s="12"/>
      <c r="M13" s="11">
        <v>251546549490</v>
      </c>
      <c r="N13" s="12"/>
      <c r="O13" s="11">
        <v>270088683411</v>
      </c>
      <c r="P13" s="12"/>
      <c r="Q13" s="11">
        <v>-18542133920</v>
      </c>
      <c r="R13" s="2"/>
      <c r="S13" s="2"/>
      <c r="T13" s="2"/>
      <c r="U13" s="2"/>
      <c r="V13" s="2"/>
      <c r="W13" s="2"/>
      <c r="X13" s="2"/>
      <c r="Y13" s="2"/>
    </row>
    <row r="14" spans="1:25" ht="32.25" thickBot="1">
      <c r="A14" s="2"/>
      <c r="B14" s="2"/>
      <c r="C14" s="14" t="s">
        <v>96</v>
      </c>
      <c r="D14" s="12"/>
      <c r="E14" s="15">
        <f>SUM(E8:E13)</f>
        <v>5576589108800</v>
      </c>
      <c r="F14" s="12"/>
      <c r="G14" s="15">
        <f>SUM(G8:G13)</f>
        <v>5132305947125</v>
      </c>
      <c r="H14" s="12"/>
      <c r="I14" s="15">
        <f>SUM(I8:I13)</f>
        <v>444283161677</v>
      </c>
      <c r="J14" s="12"/>
      <c r="K14" s="14" t="s">
        <v>96</v>
      </c>
      <c r="L14" s="12"/>
      <c r="M14" s="15">
        <f>SUM(M8:M13)</f>
        <v>5576589108800</v>
      </c>
      <c r="N14" s="12"/>
      <c r="O14" s="15">
        <f>SUM(O8:O13)</f>
        <v>4602188245310</v>
      </c>
      <c r="P14" s="12"/>
      <c r="Q14" s="15">
        <f>SUM(Q8:Q13)</f>
        <v>974400863492</v>
      </c>
      <c r="R14" s="2"/>
      <c r="S14" s="2"/>
      <c r="T14" s="2"/>
      <c r="U14" s="2"/>
      <c r="V14" s="2"/>
      <c r="W14" s="2"/>
      <c r="X14" s="2"/>
      <c r="Y14" s="2"/>
    </row>
    <row r="15" spans="1:25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31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31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31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31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31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31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31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31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31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31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31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31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31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31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2021-11-27T09:37:45Z</dcterms:modified>
</cp:coreProperties>
</file>