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مشارکت'!$A$1:$AK$13</definedName>
    <definedName name="_xlnm.Print_Area" localSheetId="1">تبعی!$A$1:$Q$8</definedName>
    <definedName name="_xlnm.Print_Area" localSheetId="3">'تعدیل قیمت'!$A$1:$M$10</definedName>
    <definedName name="_xlnm.Print_Area" localSheetId="14">'جمع درآمدها'!$A$1:$G$13</definedName>
    <definedName name="_xlnm.Print_Area" localSheetId="12">'درآمد سپرده بانکی'!$A$1:$K$13</definedName>
    <definedName name="_xlnm.Print_Area" localSheetId="7">'درآمد سود سهام'!$A$1:$S$16</definedName>
    <definedName name="_xlnm.Print_Area" localSheetId="8">'درآمد ناشی از تغییر قیمت اوراق'!$A$1:$Q$16</definedName>
    <definedName name="_xlnm.Print_Area" localSheetId="9">'درآمد ناشی از فروش'!$A$1:$Q$16</definedName>
    <definedName name="_xlnm.Print_Area" localSheetId="13">'سایر درآمدها'!$A$1:$E$13</definedName>
    <definedName name="_xlnm.Print_Area" localSheetId="5">سپرده!$A$1:$S$12</definedName>
    <definedName name="_xlnm.Print_Area" localSheetId="11">'سرمایه‌گذاری در اوراق بهادار'!$A$1:$Q$10</definedName>
    <definedName name="_xlnm.Print_Area" localSheetId="10">'سرمایه‌گذاری در سهام'!$A$1:$U$18</definedName>
    <definedName name="_xlnm.Print_Area" localSheetId="6">'سود اوراق بهادار و سپرده بانکی'!$A$1:$S$11</definedName>
    <definedName name="_xlnm.Print_Area" localSheetId="0">سهام!$A$1:$Y$17</definedName>
    <definedName name="_xlnm.Print_Area" localSheetId="4">'گواهی سپرده'!$A$1:$AE$13</definedName>
  </definedNames>
  <calcPr calcId="145621"/>
</workbook>
</file>

<file path=xl/calcChain.xml><?xml version="1.0" encoding="utf-8"?>
<calcChain xmlns="http://schemas.openxmlformats.org/spreadsheetml/2006/main">
  <c r="Q14" i="10" l="1"/>
  <c r="O14" i="10"/>
  <c r="M14" i="10"/>
  <c r="I14" i="10"/>
  <c r="G14" i="10"/>
  <c r="E14" i="10"/>
  <c r="G11" i="15"/>
  <c r="E11" i="15"/>
  <c r="C11" i="15"/>
  <c r="C10" i="15"/>
  <c r="G10" i="15"/>
  <c r="E10" i="15"/>
  <c r="K9" i="13"/>
  <c r="I9" i="13"/>
  <c r="G9" i="13"/>
  <c r="E9" i="13"/>
  <c r="U14" i="11"/>
  <c r="S14" i="11"/>
  <c r="Q14" i="11"/>
  <c r="O14" i="11"/>
  <c r="M14" i="11"/>
  <c r="K14" i="11"/>
  <c r="I14" i="11"/>
  <c r="G14" i="11"/>
  <c r="E14" i="11"/>
  <c r="C14" i="11"/>
  <c r="Q14" i="9"/>
  <c r="O14" i="9"/>
  <c r="M14" i="9"/>
  <c r="I14" i="9"/>
  <c r="G14" i="9"/>
  <c r="E14" i="9"/>
  <c r="S11" i="8"/>
  <c r="Q11" i="8"/>
  <c r="O11" i="8"/>
  <c r="M11" i="8"/>
  <c r="K11" i="8"/>
  <c r="I11" i="8"/>
  <c r="S9" i="7"/>
  <c r="Q9" i="7"/>
  <c r="O9" i="7"/>
  <c r="M9" i="7"/>
  <c r="K9" i="7"/>
  <c r="I9" i="7"/>
  <c r="S9" i="6"/>
  <c r="Q9" i="6"/>
  <c r="O9" i="6"/>
  <c r="M9" i="6"/>
  <c r="K9" i="6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<sst xmlns="http://schemas.openxmlformats.org/spreadsheetml/2006/main" count="525" uniqueCount="94">
  <si>
    <t>صندوق سرمایه‌گذاری اختصاصی بازارگردانی بهمن گستر</t>
  </si>
  <si>
    <t>صورت وضعیت پورتفوی</t>
  </si>
  <si>
    <t>برای ماه منتهی به 1400/07/30</t>
  </si>
  <si>
    <t>نام شرکت</t>
  </si>
  <si>
    <t>1400/06/31</t>
  </si>
  <si>
    <t>تغییرات طی دوره</t>
  </si>
  <si>
    <t>1400/07/30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</si>
  <si>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</si>
  <si>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</si>
  <si>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</si>
  <si>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</si>
  <si>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</si>
  <si>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</si>
  <si>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</si>
  <si>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</si>
  <si>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</si>
  <si>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</si>
  <si>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</si>
  <si>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شرکت لیزینگ آریا دانا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</si>
  <si>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</si>
  <si>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</si>
  <si>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</si>
  <si>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</si>
  <si>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</si>
  <si>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</si>
  <si>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</si>
  <si>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</si>
  <si>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</si>
  <si>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</si>
  <si>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</si>
  <si>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</si>
  <si>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</si>
  <si>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</si>
  <si>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</si>
  <si>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</si>
  <si>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</si>
  <si>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</si>
  <si>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</si>
  <si>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</si>
  <si>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</si>
  <si>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</si>
  <si>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</si>
  <si>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</si>
  <si>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</si>
  <si>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</si>
  <si>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</si>
  <si>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</si>
  <si>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</si>
  <si>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</si>
  <si>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</si>
  <si>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مالی و اعتباری کوثر بهشتی ولیعصر</t>
  </si>
  <si>
    <t>31801100168.95</t>
  </si>
  <si>
    <t>سپرده کوتاه مدت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</si>
  <si>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</si>
  <si>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</si>
  <si>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</si>
  <si>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</si>
  <si>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</si>
  <si>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</si>
  <si>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</si>
  <si>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</si>
  <si>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</si>
  <si>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</si>
  <si>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</si>
  <si>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</si>
  <si>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</si>
  <si>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</si>
  <si>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</si>
  <si>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</si>
  <si>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</si>
  <si>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1400/04/29</t>
  </si>
  <si>
    <t>1400/04/12</t>
  </si>
  <si>
    <t>1400/04/16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</si>
  <si>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</si>
  <si>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</si>
  <si>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</si>
  <si>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</si>
  <si>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</si>
  <si>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</si>
  <si>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</si>
  <si>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</si>
  <si>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</si>
  <si>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</si>
  <si>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</si>
  <si>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</si>
  <si>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</si>
  <si>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</si>
  <si>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</si>
  <si>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</si>
  <si>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</si>
  <si>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</si>
  <si>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</si>
  <si>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0.00%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</si>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</sst>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0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/>
    <xf numFmtId="10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rightToLeft="1" view="pageBreakPreview" zoomScale="60" zoomScaleNormal="100" workbookViewId="0">
      <selection activeCell="C9" sqref="C9:Y15"/>
    </sheetView>
  </sheetViews>
  <sheetFormatPr defaultRowHeight="15"/>
  <cols>
    <col min="1" max="1" width="32.7109375" style="1" bestFit="1" customWidth="1"/>
    <col min="2" max="2" width="1" style="1" customWidth="1"/>
    <col min="3" max="3" width="20.42578125" style="1" bestFit="1" customWidth="1"/>
    <col min="4" max="4" width="1" style="1" customWidth="1"/>
    <col min="5" max="5" width="29.7109375" style="1" bestFit="1" customWidth="1"/>
    <col min="6" max="6" width="1" style="1" customWidth="1"/>
    <col min="7" max="7" width="29.85546875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6.85546875" style="1" bestFit="1" customWidth="1"/>
    <col min="16" max="16" width="1" style="1" customWidth="1"/>
    <col min="17" max="17" width="23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29.85546875" style="1" bestFit="1" customWidth="1"/>
    <col min="22" max="22" width="1" style="1" customWidth="1"/>
    <col min="23" max="23" width="29.71093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</row>
    <row r="3" spans="1:25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</row>
    <row r="4" spans="1:25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9" t="s">
        <v>3</v>
      </c>
      <c r="B6" s="2"/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2"/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33.75">
      <c r="A7" s="9" t="s">
        <v>3</v>
      </c>
      <c r="B7" s="2"/>
      <c r="C7" s="9" t="s">
        <v>7</v>
      </c>
      <c r="D7" s="2"/>
      <c r="E7" s="9" t="s">
        <v>8</v>
      </c>
      <c r="F7" s="2"/>
      <c r="G7" s="9" t="s">
        <v>9</v>
      </c>
      <c r="H7" s="2"/>
      <c r="I7" s="10" t="s">
        <v>10</v>
      </c>
      <c r="J7" s="10" t="s">
        <v>10</v>
      </c>
      <c r="K7" s="10" t="s">
        <v>10</v>
      </c>
      <c r="L7" s="2"/>
      <c r="M7" s="10" t="s">
        <v>11</v>
      </c>
      <c r="N7" s="10" t="s">
        <v>11</v>
      </c>
      <c r="O7" s="10" t="s">
        <v>11</v>
      </c>
      <c r="P7" s="2"/>
      <c r="Q7" s="9" t="s">
        <v>7</v>
      </c>
      <c r="R7" s="2"/>
      <c r="S7" s="9" t="s">
        <v>12</v>
      </c>
      <c r="T7" s="2"/>
      <c r="U7" s="9" t="s">
        <v>8</v>
      </c>
      <c r="V7" s="2"/>
      <c r="W7" s="9" t="s">
        <v>9</v>
      </c>
      <c r="X7" s="11"/>
      <c r="Y7" s="9" t="s">
        <v>13</v>
      </c>
    </row>
    <row r="8" spans="1:25" ht="33.75">
      <c r="A8" s="10" t="s">
        <v>3</v>
      </c>
      <c r="B8" s="2"/>
      <c r="C8" s="10" t="s">
        <v>7</v>
      </c>
      <c r="D8" s="2"/>
      <c r="E8" s="10" t="s">
        <v>8</v>
      </c>
      <c r="F8" s="2"/>
      <c r="G8" s="10" t="s">
        <v>9</v>
      </c>
      <c r="H8" s="2"/>
      <c r="I8" s="10" t="s">
        <v>7</v>
      </c>
      <c r="J8" s="2"/>
      <c r="K8" s="10" t="s">
        <v>8</v>
      </c>
      <c r="L8" s="2"/>
      <c r="M8" s="10" t="s">
        <v>7</v>
      </c>
      <c r="N8" s="2"/>
      <c r="O8" s="10" t="s">
        <v>14</v>
      </c>
      <c r="P8" s="2"/>
      <c r="Q8" s="10" t="s">
        <v>7</v>
      </c>
      <c r="R8" s="2"/>
      <c r="S8" s="10" t="s">
        <v>12</v>
      </c>
      <c r="T8" s="2"/>
      <c r="U8" s="10" t="s">
        <v>8</v>
      </c>
      <c r="V8" s="2"/>
      <c r="W8" s="10" t="s">
        <v>9</v>
      </c>
      <c r="X8" s="2"/>
      <c r="Y8" s="10" t="s">
        <v>13</v>
      </c>
    </row>
    <row r="9" spans="1:25" ht="33.75">
      <c r="A9" s="4" t="s">
        <v>15</v>
      </c>
      <c r="B9" s="2"/>
      <c r="C9" s="6">
        <v>24682939</v>
      </c>
      <c r="D9" s="7"/>
      <c r="E9" s="6">
        <v>1173575462175</v>
      </c>
      <c r="F9" s="7"/>
      <c r="G9" s="6">
        <v>1235478102874.9099</v>
      </c>
      <c r="H9" s="7"/>
      <c r="I9" s="6">
        <v>1258850</v>
      </c>
      <c r="J9" s="7"/>
      <c r="K9" s="6">
        <v>67090694994</v>
      </c>
      <c r="L9" s="7"/>
      <c r="M9" s="6">
        <v>-460701</v>
      </c>
      <c r="N9" s="7"/>
      <c r="O9" s="6">
        <v>24700083300</v>
      </c>
      <c r="P9" s="7"/>
      <c r="Q9" s="6">
        <v>25481088</v>
      </c>
      <c r="R9" s="7"/>
      <c r="S9" s="6">
        <v>51369</v>
      </c>
      <c r="T9" s="7"/>
      <c r="U9" s="6">
        <v>1218757350585</v>
      </c>
      <c r="V9" s="7"/>
      <c r="W9" s="6">
        <v>1307943216584.8</v>
      </c>
      <c r="X9" s="7"/>
      <c r="Y9" s="8">
        <v>0.28070000000000001</v>
      </c>
    </row>
    <row r="10" spans="1:25" ht="33.75">
      <c r="A10" s="4" t="s">
        <v>16</v>
      </c>
      <c r="B10" s="2"/>
      <c r="C10" s="6">
        <v>55050283</v>
      </c>
      <c r="D10" s="7"/>
      <c r="E10" s="6">
        <v>966058825303</v>
      </c>
      <c r="F10" s="7"/>
      <c r="G10" s="6">
        <v>920841365699.56104</v>
      </c>
      <c r="H10" s="7"/>
      <c r="I10" s="6">
        <v>5792707</v>
      </c>
      <c r="J10" s="7"/>
      <c r="K10" s="6">
        <v>98691296885</v>
      </c>
      <c r="L10" s="7"/>
      <c r="M10" s="6">
        <v>-4887052</v>
      </c>
      <c r="N10" s="7"/>
      <c r="O10" s="6">
        <v>78535639280</v>
      </c>
      <c r="P10" s="7"/>
      <c r="Q10" s="6">
        <v>55955938</v>
      </c>
      <c r="R10" s="7"/>
      <c r="S10" s="6">
        <v>16510</v>
      </c>
      <c r="T10" s="7"/>
      <c r="U10" s="6">
        <v>979077087165</v>
      </c>
      <c r="V10" s="7"/>
      <c r="W10" s="6">
        <v>923130423652.35095</v>
      </c>
      <c r="X10" s="7"/>
      <c r="Y10" s="8">
        <v>0.1981</v>
      </c>
    </row>
    <row r="11" spans="1:25" ht="33.75">
      <c r="A11" s="4" t="s">
        <v>17</v>
      </c>
      <c r="B11" s="2"/>
      <c r="C11" s="6">
        <v>40235845</v>
      </c>
      <c r="D11" s="7"/>
      <c r="E11" s="6">
        <v>329845353431</v>
      </c>
      <c r="F11" s="7"/>
      <c r="G11" s="6">
        <v>299287998301.06299</v>
      </c>
      <c r="H11" s="7"/>
      <c r="I11" s="6">
        <v>2696279</v>
      </c>
      <c r="J11" s="7"/>
      <c r="K11" s="6">
        <v>18571909380</v>
      </c>
      <c r="L11" s="7"/>
      <c r="M11" s="6">
        <v>-445300</v>
      </c>
      <c r="N11" s="7"/>
      <c r="O11" s="6">
        <v>3295868648</v>
      </c>
      <c r="P11" s="7"/>
      <c r="Q11" s="6">
        <v>42486824</v>
      </c>
      <c r="R11" s="7"/>
      <c r="S11" s="6">
        <v>6435</v>
      </c>
      <c r="T11" s="7"/>
      <c r="U11" s="6">
        <v>344780328335</v>
      </c>
      <c r="V11" s="7"/>
      <c r="W11" s="6">
        <v>273194926378.54599</v>
      </c>
      <c r="X11" s="7"/>
      <c r="Y11" s="8">
        <v>5.8599999999999999E-2</v>
      </c>
    </row>
    <row r="12" spans="1:25" ht="33.75">
      <c r="A12" s="4" t="s">
        <v>18</v>
      </c>
      <c r="B12" s="2"/>
      <c r="C12" s="6">
        <v>210000</v>
      </c>
      <c r="D12" s="7"/>
      <c r="E12" s="6">
        <v>5313767050</v>
      </c>
      <c r="F12" s="7"/>
      <c r="G12" s="6">
        <v>4657407678</v>
      </c>
      <c r="H12" s="7"/>
      <c r="I12" s="6">
        <v>40000</v>
      </c>
      <c r="J12" s="7"/>
      <c r="K12" s="6">
        <v>686208090</v>
      </c>
      <c r="L12" s="7"/>
      <c r="M12" s="6">
        <v>0</v>
      </c>
      <c r="N12" s="7"/>
      <c r="O12" s="6">
        <v>0</v>
      </c>
      <c r="P12" s="7"/>
      <c r="Q12" s="6">
        <v>250000</v>
      </c>
      <c r="R12" s="7"/>
      <c r="S12" s="6">
        <v>16405</v>
      </c>
      <c r="T12" s="7"/>
      <c r="U12" s="6">
        <v>5999975140</v>
      </c>
      <c r="V12" s="7"/>
      <c r="W12" s="6">
        <v>4098133050</v>
      </c>
      <c r="X12" s="7"/>
      <c r="Y12" s="8">
        <v>8.9999999999999998E-4</v>
      </c>
    </row>
    <row r="13" spans="1:25" ht="33.75">
      <c r="A13" s="4" t="s">
        <v>19</v>
      </c>
      <c r="B13" s="2"/>
      <c r="C13" s="6">
        <v>33723991</v>
      </c>
      <c r="D13" s="7"/>
      <c r="E13" s="6">
        <v>114125771454</v>
      </c>
      <c r="F13" s="7"/>
      <c r="G13" s="6">
        <v>142139685714.53101</v>
      </c>
      <c r="H13" s="7"/>
      <c r="I13" s="6">
        <v>36535492</v>
      </c>
      <c r="J13" s="7"/>
      <c r="K13" s="6">
        <v>153010681311</v>
      </c>
      <c r="L13" s="7"/>
      <c r="M13" s="6">
        <v>-500000</v>
      </c>
      <c r="N13" s="7"/>
      <c r="O13" s="6">
        <v>2124656136</v>
      </c>
      <c r="P13" s="7"/>
      <c r="Q13" s="6">
        <v>69759483</v>
      </c>
      <c r="R13" s="7"/>
      <c r="S13" s="6">
        <v>4083</v>
      </c>
      <c r="T13" s="7"/>
      <c r="U13" s="6">
        <v>265315539895</v>
      </c>
      <c r="V13" s="7"/>
      <c r="W13" s="6">
        <v>284611499832.492</v>
      </c>
      <c r="X13" s="7"/>
      <c r="Y13" s="8">
        <v>6.1100000000000002E-2</v>
      </c>
    </row>
    <row r="14" spans="1:25" ht="33.75">
      <c r="A14" s="4" t="s">
        <v>20</v>
      </c>
      <c r="B14" s="2"/>
      <c r="C14" s="6">
        <v>989520183</v>
      </c>
      <c r="D14" s="7"/>
      <c r="E14" s="6">
        <v>1602717533039</v>
      </c>
      <c r="F14" s="7"/>
      <c r="G14" s="6">
        <v>1557309832565.95</v>
      </c>
      <c r="H14" s="7"/>
      <c r="I14" s="6">
        <v>161030474</v>
      </c>
      <c r="J14" s="7"/>
      <c r="K14" s="6">
        <v>288334401210</v>
      </c>
      <c r="L14" s="7"/>
      <c r="M14" s="6">
        <v>-112488428</v>
      </c>
      <c r="N14" s="7"/>
      <c r="O14" s="6">
        <v>195681319469</v>
      </c>
      <c r="P14" s="7"/>
      <c r="Q14" s="6">
        <v>1038062229</v>
      </c>
      <c r="R14" s="7"/>
      <c r="S14" s="6">
        <v>1751</v>
      </c>
      <c r="T14" s="7"/>
      <c r="U14" s="6">
        <v>1708556060187</v>
      </c>
      <c r="V14" s="7"/>
      <c r="W14" s="6">
        <v>1816265551287.1399</v>
      </c>
      <c r="X14" s="7"/>
      <c r="Y14" s="8">
        <v>0.38979999999999998</v>
      </c>
    </row>
    <row r="15" spans="1:25" ht="32.25" thickBot="1">
      <c r="A15" s="2"/>
      <c r="B15" s="2"/>
      <c r="C15" s="12">
        <v>0</v>
      </c>
      <c r="D15" s="7"/>
      <c r="E15" s="13">
        <f>SUM(E9:E14)</f>
        <v>4191636712452</v>
      </c>
      <c r="F15" s="7"/>
      <c r="G15" s="13">
        <f>SUM(G9:G14)</f>
        <v>4159714392834.0156</v>
      </c>
      <c r="H15" s="7"/>
      <c r="I15" s="12">
        <v>0</v>
      </c>
      <c r="J15" s="7"/>
      <c r="K15" s="13">
        <f>SUM(K9:K14)</f>
        <v>626385191870</v>
      </c>
      <c r="L15" s="7"/>
      <c r="M15" s="12">
        <v>0</v>
      </c>
      <c r="N15" s="7"/>
      <c r="O15" s="13">
        <f>SUM(O9:O14)</f>
        <v>304337566833</v>
      </c>
      <c r="P15" s="7"/>
      <c r="Q15" s="12">
        <v>0</v>
      </c>
      <c r="R15" s="7"/>
      <c r="S15" s="12">
        <v>0</v>
      </c>
      <c r="T15" s="7"/>
      <c r="U15" s="13">
        <f>SUM(U9:U14)</f>
        <v>4522486341307</v>
      </c>
      <c r="V15" s="7"/>
      <c r="W15" s="13">
        <f>SUM(W9:W14)</f>
        <v>4609243750785.3291</v>
      </c>
      <c r="X15" s="7"/>
      <c r="Y15" s="14">
        <f>SUM(Y9:Y14)</f>
        <v>0.98920000000000008</v>
      </c>
    </row>
    <row r="16" spans="1:25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rightToLeft="1" view="pageBreakPreview" zoomScale="60" zoomScaleNormal="100" workbookViewId="0">
      <selection activeCell="P3" sqref="P3:Q4"/>
    </sheetView>
  </sheetViews>
  <sheetFormatPr defaultRowHeight="15"/>
  <cols>
    <col min="1" max="1" width="32.7109375" style="1" bestFit="1" customWidth="1"/>
    <col min="2" max="2" width="1" style="1" customWidth="1"/>
    <col min="3" max="3" width="20.42578125" style="1" bestFit="1" customWidth="1"/>
    <col min="4" max="4" width="1" style="1" customWidth="1"/>
    <col min="5" max="5" width="26.85546875" style="1" bestFit="1" customWidth="1"/>
    <col min="6" max="6" width="1" style="1" customWidth="1"/>
    <col min="7" max="7" width="26.85546875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9.7109375" style="1" bestFit="1" customWidth="1"/>
    <col min="14" max="14" width="1" style="1" customWidth="1"/>
    <col min="15" max="15" width="29.710937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" t="s">
        <v>54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9" t="s">
        <v>3</v>
      </c>
      <c r="B6" s="2"/>
      <c r="C6" s="10" t="s">
        <v>56</v>
      </c>
      <c r="D6" s="10" t="s">
        <v>56</v>
      </c>
      <c r="E6" s="10" t="s">
        <v>56</v>
      </c>
      <c r="F6" s="10" t="s">
        <v>56</v>
      </c>
      <c r="G6" s="10" t="s">
        <v>56</v>
      </c>
      <c r="H6" s="10" t="s">
        <v>56</v>
      </c>
      <c r="I6" s="10" t="s">
        <v>56</v>
      </c>
      <c r="J6" s="2"/>
      <c r="K6" s="10" t="s">
        <v>57</v>
      </c>
      <c r="L6" s="10" t="s">
        <v>57</v>
      </c>
      <c r="M6" s="10" t="s">
        <v>57</v>
      </c>
      <c r="N6" s="10" t="s">
        <v>57</v>
      </c>
      <c r="O6" s="10" t="s">
        <v>57</v>
      </c>
      <c r="P6" s="10" t="s">
        <v>57</v>
      </c>
      <c r="Q6" s="10" t="s">
        <v>57</v>
      </c>
      <c r="R6" s="2"/>
      <c r="S6" s="2"/>
      <c r="T6" s="2"/>
      <c r="U6" s="2"/>
      <c r="V6" s="2"/>
    </row>
    <row r="7" spans="1:22" ht="33.75">
      <c r="A7" s="10" t="s">
        <v>3</v>
      </c>
      <c r="B7" s="2"/>
      <c r="C7" s="10" t="s">
        <v>7</v>
      </c>
      <c r="D7" s="2"/>
      <c r="E7" s="10" t="s">
        <v>73</v>
      </c>
      <c r="F7" s="2"/>
      <c r="G7" s="10" t="s">
        <v>74</v>
      </c>
      <c r="H7" s="2"/>
      <c r="I7" s="10" t="s">
        <v>76</v>
      </c>
      <c r="J7" s="2"/>
      <c r="K7" s="10" t="s">
        <v>7</v>
      </c>
      <c r="L7" s="2"/>
      <c r="M7" s="10" t="s">
        <v>73</v>
      </c>
      <c r="N7" s="2"/>
      <c r="O7" s="10" t="s">
        <v>74</v>
      </c>
      <c r="P7" s="2"/>
      <c r="Q7" s="10" t="s">
        <v>76</v>
      </c>
      <c r="R7" s="2"/>
      <c r="S7" s="2"/>
      <c r="T7" s="2"/>
      <c r="U7" s="2"/>
      <c r="V7" s="2"/>
    </row>
    <row r="8" spans="1:22" ht="33.75">
      <c r="A8" s="4" t="s">
        <v>17</v>
      </c>
      <c r="B8" s="2"/>
      <c r="C8" s="6">
        <v>445300</v>
      </c>
      <c r="D8" s="7"/>
      <c r="E8" s="6">
        <v>3295868648</v>
      </c>
      <c r="F8" s="7"/>
      <c r="G8" s="6">
        <v>2876288716</v>
      </c>
      <c r="H8" s="7"/>
      <c r="I8" s="6">
        <v>419579932</v>
      </c>
      <c r="J8" s="7"/>
      <c r="K8" s="6">
        <v>9409356</v>
      </c>
      <c r="L8" s="7"/>
      <c r="M8" s="6">
        <v>74416425477</v>
      </c>
      <c r="N8" s="7"/>
      <c r="O8" s="6">
        <v>59756093380</v>
      </c>
      <c r="P8" s="7"/>
      <c r="Q8" s="6">
        <v>14660332097</v>
      </c>
      <c r="R8" s="2"/>
      <c r="S8" s="2"/>
      <c r="T8" s="2"/>
      <c r="U8" s="2"/>
      <c r="V8" s="2"/>
    </row>
    <row r="9" spans="1:22" ht="33.75">
      <c r="A9" s="4" t="s">
        <v>15</v>
      </c>
      <c r="B9" s="2"/>
      <c r="C9" s="6">
        <v>460701</v>
      </c>
      <c r="D9" s="7"/>
      <c r="E9" s="6">
        <v>24700083300</v>
      </c>
      <c r="F9" s="7"/>
      <c r="G9" s="6">
        <v>21925984367</v>
      </c>
      <c r="H9" s="7"/>
      <c r="I9" s="6">
        <v>2774098933</v>
      </c>
      <c r="J9" s="7"/>
      <c r="K9" s="6">
        <v>1339637</v>
      </c>
      <c r="L9" s="7"/>
      <c r="M9" s="6">
        <v>73056286170</v>
      </c>
      <c r="N9" s="7"/>
      <c r="O9" s="6">
        <v>63444025160</v>
      </c>
      <c r="P9" s="7"/>
      <c r="Q9" s="6">
        <v>9612261010</v>
      </c>
      <c r="R9" s="2"/>
      <c r="S9" s="2"/>
      <c r="T9" s="2"/>
      <c r="U9" s="2"/>
      <c r="V9" s="2"/>
    </row>
    <row r="10" spans="1:22" ht="33.75">
      <c r="A10" s="4" t="s">
        <v>16</v>
      </c>
      <c r="B10" s="2"/>
      <c r="C10" s="6">
        <v>4887052</v>
      </c>
      <c r="D10" s="7"/>
      <c r="E10" s="6">
        <v>78535639280</v>
      </c>
      <c r="F10" s="7"/>
      <c r="G10" s="6">
        <v>64961517314</v>
      </c>
      <c r="H10" s="7"/>
      <c r="I10" s="6">
        <v>13574121966</v>
      </c>
      <c r="J10" s="7"/>
      <c r="K10" s="6">
        <v>9401779</v>
      </c>
      <c r="L10" s="7"/>
      <c r="M10" s="6">
        <v>147096407181</v>
      </c>
      <c r="N10" s="7"/>
      <c r="O10" s="6">
        <v>119651304894</v>
      </c>
      <c r="P10" s="7"/>
      <c r="Q10" s="6">
        <v>27445102287</v>
      </c>
      <c r="R10" s="2"/>
      <c r="S10" s="2"/>
      <c r="T10" s="2"/>
      <c r="U10" s="2"/>
      <c r="V10" s="2"/>
    </row>
    <row r="11" spans="1:22" ht="33.75">
      <c r="A11" s="4" t="s">
        <v>20</v>
      </c>
      <c r="B11" s="2"/>
      <c r="C11" s="6">
        <v>112488428</v>
      </c>
      <c r="D11" s="7"/>
      <c r="E11" s="6">
        <v>195681319469</v>
      </c>
      <c r="F11" s="7"/>
      <c r="G11" s="6">
        <v>163471461721</v>
      </c>
      <c r="H11" s="7"/>
      <c r="I11" s="6">
        <v>32209857748</v>
      </c>
      <c r="J11" s="7"/>
      <c r="K11" s="6">
        <v>527228735</v>
      </c>
      <c r="L11" s="7"/>
      <c r="M11" s="6">
        <v>890247485864</v>
      </c>
      <c r="N11" s="7"/>
      <c r="O11" s="6">
        <v>706355451167</v>
      </c>
      <c r="P11" s="7"/>
      <c r="Q11" s="6">
        <v>183892034697</v>
      </c>
      <c r="R11" s="2"/>
      <c r="S11" s="2"/>
      <c r="T11" s="2"/>
      <c r="U11" s="2"/>
      <c r="V11" s="2"/>
    </row>
    <row r="12" spans="1:22" ht="33.75">
      <c r="A12" s="4" t="s">
        <v>19</v>
      </c>
      <c r="B12" s="2"/>
      <c r="C12" s="6">
        <v>500000</v>
      </c>
      <c r="D12" s="7"/>
      <c r="E12" s="6">
        <v>2124656136</v>
      </c>
      <c r="F12" s="7"/>
      <c r="G12" s="6">
        <v>1738696745</v>
      </c>
      <c r="H12" s="7"/>
      <c r="I12" s="6">
        <v>385959391</v>
      </c>
      <c r="J12" s="7"/>
      <c r="K12" s="6">
        <v>38980728</v>
      </c>
      <c r="L12" s="7"/>
      <c r="M12" s="6">
        <v>140065121393</v>
      </c>
      <c r="N12" s="7"/>
      <c r="O12" s="6">
        <v>111315214693</v>
      </c>
      <c r="P12" s="7"/>
      <c r="Q12" s="6">
        <v>28749906700</v>
      </c>
      <c r="R12" s="2"/>
      <c r="S12" s="2"/>
      <c r="T12" s="2"/>
      <c r="U12" s="2"/>
      <c r="V12" s="2"/>
    </row>
    <row r="13" spans="1:22" ht="33.75">
      <c r="A13" s="4" t="s">
        <v>18</v>
      </c>
      <c r="B13" s="2"/>
      <c r="C13" s="6">
        <v>0</v>
      </c>
      <c r="D13" s="7"/>
      <c r="E13" s="6">
        <v>0</v>
      </c>
      <c r="F13" s="7"/>
      <c r="G13" s="6">
        <v>0</v>
      </c>
      <c r="H13" s="7"/>
      <c r="I13" s="6">
        <v>0</v>
      </c>
      <c r="J13" s="7"/>
      <c r="K13" s="6">
        <v>801245</v>
      </c>
      <c r="L13" s="7"/>
      <c r="M13" s="6">
        <v>21061194441</v>
      </c>
      <c r="N13" s="7"/>
      <c r="O13" s="6">
        <v>21530703562</v>
      </c>
      <c r="P13" s="7"/>
      <c r="Q13" s="6">
        <v>-469509121</v>
      </c>
      <c r="R13" s="2"/>
      <c r="S13" s="2"/>
      <c r="T13" s="2"/>
      <c r="U13" s="2"/>
      <c r="V13" s="2"/>
    </row>
    <row r="14" spans="1:22" ht="32.25" thickBot="1">
      <c r="A14" s="2"/>
      <c r="B14" s="2"/>
      <c r="C14" s="12">
        <v>0</v>
      </c>
      <c r="D14" s="7"/>
      <c r="E14" s="13">
        <f>SUM(E8:E13)</f>
        <v>304337566833</v>
      </c>
      <c r="F14" s="7"/>
      <c r="G14" s="13">
        <f>SUM(G8:G13)</f>
        <v>254973948863</v>
      </c>
      <c r="H14" s="7"/>
      <c r="I14" s="13">
        <f>SUM(I8:I13)</f>
        <v>49363617970</v>
      </c>
      <c r="J14" s="7"/>
      <c r="K14" s="12">
        <v>0</v>
      </c>
      <c r="L14" s="7"/>
      <c r="M14" s="13">
        <f>SUM(M8:M13)</f>
        <v>1345942920526</v>
      </c>
      <c r="N14" s="7"/>
      <c r="O14" s="13">
        <f>SUM(O8:O13)</f>
        <v>1082052792856</v>
      </c>
      <c r="P14" s="7"/>
      <c r="Q14" s="13">
        <f>SUM(Q8:Q13)</f>
        <v>263890127670</v>
      </c>
      <c r="R14" s="2"/>
      <c r="S14" s="2"/>
      <c r="T14" s="2"/>
      <c r="U14" s="2"/>
      <c r="V14" s="2"/>
    </row>
    <row r="15" spans="1:22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rightToLeft="1" view="pageBreakPreview" zoomScale="60" zoomScaleNormal="100" workbookViewId="0">
      <selection activeCell="U15" sqref="U15"/>
    </sheetView>
  </sheetViews>
  <sheetFormatPr defaultRowHeight="15"/>
  <cols>
    <col min="1" max="1" width="32.710937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27.28515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4.8554687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27" style="1" bestFit="1" customWidth="1"/>
    <col min="18" max="18" width="1" style="1" customWidth="1"/>
    <col min="19" max="19" width="26.8554687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33.75">
      <c r="A3" s="2"/>
      <c r="B3" s="2"/>
      <c r="C3" s="2"/>
      <c r="D3" s="3" t="s">
        <v>54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3.75">
      <c r="A6" s="9" t="s">
        <v>3</v>
      </c>
      <c r="B6" s="2"/>
      <c r="C6" s="10" t="s">
        <v>56</v>
      </c>
      <c r="D6" s="10" t="s">
        <v>56</v>
      </c>
      <c r="E6" s="10" t="s">
        <v>56</v>
      </c>
      <c r="F6" s="10" t="s">
        <v>56</v>
      </c>
      <c r="G6" s="10" t="s">
        <v>56</v>
      </c>
      <c r="H6" s="10" t="s">
        <v>56</v>
      </c>
      <c r="I6" s="10" t="s">
        <v>56</v>
      </c>
      <c r="J6" s="10" t="s">
        <v>56</v>
      </c>
      <c r="K6" s="10" t="s">
        <v>56</v>
      </c>
      <c r="L6" s="2"/>
      <c r="M6" s="10" t="s">
        <v>57</v>
      </c>
      <c r="N6" s="10" t="s">
        <v>57</v>
      </c>
      <c r="O6" s="10" t="s">
        <v>57</v>
      </c>
      <c r="P6" s="10" t="s">
        <v>57</v>
      </c>
      <c r="Q6" s="10" t="s">
        <v>57</v>
      </c>
      <c r="R6" s="10" t="s">
        <v>57</v>
      </c>
      <c r="S6" s="10" t="s">
        <v>57</v>
      </c>
      <c r="T6" s="10" t="s">
        <v>57</v>
      </c>
      <c r="U6" s="10" t="s">
        <v>57</v>
      </c>
      <c r="V6" s="2"/>
      <c r="W6" s="2"/>
      <c r="X6" s="2"/>
      <c r="Y6" s="2"/>
      <c r="Z6" s="2"/>
      <c r="AA6" s="2"/>
      <c r="AB6" s="2"/>
      <c r="AC6" s="2"/>
    </row>
    <row r="7" spans="1:29" ht="33.75">
      <c r="A7" s="10" t="s">
        <v>3</v>
      </c>
      <c r="B7" s="2"/>
      <c r="C7" s="10" t="s">
        <v>77</v>
      </c>
      <c r="D7" s="2"/>
      <c r="E7" s="10" t="s">
        <v>78</v>
      </c>
      <c r="F7" s="2"/>
      <c r="G7" s="10" t="s">
        <v>79</v>
      </c>
      <c r="H7" s="2"/>
      <c r="I7" s="10" t="s">
        <v>47</v>
      </c>
      <c r="J7" s="2"/>
      <c r="K7" s="10" t="s">
        <v>80</v>
      </c>
      <c r="L7" s="2"/>
      <c r="M7" s="10" t="s">
        <v>77</v>
      </c>
      <c r="N7" s="2"/>
      <c r="O7" s="10" t="s">
        <v>78</v>
      </c>
      <c r="P7" s="2"/>
      <c r="Q7" s="10" t="s">
        <v>79</v>
      </c>
      <c r="R7" s="2"/>
      <c r="S7" s="10" t="s">
        <v>47</v>
      </c>
      <c r="T7" s="2"/>
      <c r="U7" s="10" t="s">
        <v>80</v>
      </c>
      <c r="V7" s="2"/>
      <c r="W7" s="2"/>
      <c r="X7" s="2"/>
      <c r="Y7" s="2"/>
      <c r="Z7" s="2"/>
      <c r="AA7" s="2"/>
      <c r="AB7" s="2"/>
      <c r="AC7" s="2"/>
    </row>
    <row r="8" spans="1:29" ht="33.75">
      <c r="A8" s="4" t="s">
        <v>17</v>
      </c>
      <c r="B8" s="2"/>
      <c r="C8" s="6">
        <v>0</v>
      </c>
      <c r="D8" s="7"/>
      <c r="E8" s="6">
        <v>-41788692586</v>
      </c>
      <c r="F8" s="7"/>
      <c r="G8" s="6">
        <v>419579932</v>
      </c>
      <c r="H8" s="7"/>
      <c r="I8" s="6">
        <v>-41369112654</v>
      </c>
      <c r="J8" s="7"/>
      <c r="K8" s="8">
        <v>-0.32390000000000002</v>
      </c>
      <c r="L8" s="7"/>
      <c r="M8" s="6">
        <v>4384406166</v>
      </c>
      <c r="N8" s="7"/>
      <c r="O8" s="6">
        <v>-1698629245</v>
      </c>
      <c r="P8" s="7"/>
      <c r="Q8" s="6">
        <v>14660332097</v>
      </c>
      <c r="R8" s="7"/>
      <c r="S8" s="6">
        <v>17346109018</v>
      </c>
      <c r="T8" s="7"/>
      <c r="U8" s="8">
        <v>2.0799999999999999E-2</v>
      </c>
      <c r="V8" s="2"/>
      <c r="W8" s="2"/>
      <c r="X8" s="2"/>
      <c r="Y8" s="2"/>
      <c r="Z8" s="2"/>
      <c r="AA8" s="2"/>
      <c r="AB8" s="2"/>
      <c r="AC8" s="2"/>
    </row>
    <row r="9" spans="1:29" ht="33.75">
      <c r="A9" s="4" t="s">
        <v>15</v>
      </c>
      <c r="B9" s="2"/>
      <c r="C9" s="6">
        <v>0</v>
      </c>
      <c r="D9" s="7"/>
      <c r="E9" s="6">
        <v>27300403083</v>
      </c>
      <c r="F9" s="7"/>
      <c r="G9" s="6">
        <v>2774098933</v>
      </c>
      <c r="H9" s="7"/>
      <c r="I9" s="6">
        <v>30074502016</v>
      </c>
      <c r="J9" s="7"/>
      <c r="K9" s="8">
        <v>0.23549999999999999</v>
      </c>
      <c r="L9" s="7"/>
      <c r="M9" s="6">
        <v>8598822095</v>
      </c>
      <c r="N9" s="7"/>
      <c r="O9" s="6">
        <v>88278670841</v>
      </c>
      <c r="P9" s="7"/>
      <c r="Q9" s="6">
        <v>9612261010</v>
      </c>
      <c r="R9" s="7"/>
      <c r="S9" s="6">
        <v>106489753946</v>
      </c>
      <c r="T9" s="7"/>
      <c r="U9" s="8">
        <v>0.12770000000000001</v>
      </c>
      <c r="V9" s="2"/>
      <c r="W9" s="2"/>
      <c r="X9" s="2"/>
      <c r="Y9" s="2"/>
      <c r="Z9" s="2"/>
      <c r="AA9" s="2"/>
      <c r="AB9" s="2"/>
      <c r="AC9" s="2"/>
    </row>
    <row r="10" spans="1:29" ht="33.75">
      <c r="A10" s="4" t="s">
        <v>16</v>
      </c>
      <c r="B10" s="2"/>
      <c r="C10" s="6">
        <v>0</v>
      </c>
      <c r="D10" s="7"/>
      <c r="E10" s="6">
        <v>-31440721617</v>
      </c>
      <c r="F10" s="7"/>
      <c r="G10" s="6">
        <v>13574121966</v>
      </c>
      <c r="H10" s="7"/>
      <c r="I10" s="6">
        <v>-17866599651</v>
      </c>
      <c r="J10" s="7"/>
      <c r="K10" s="8">
        <v>-0.1399</v>
      </c>
      <c r="L10" s="7"/>
      <c r="M10" s="6">
        <v>0</v>
      </c>
      <c r="N10" s="7"/>
      <c r="O10" s="6">
        <v>159202941224</v>
      </c>
      <c r="P10" s="7"/>
      <c r="Q10" s="6">
        <v>27445102287</v>
      </c>
      <c r="R10" s="7"/>
      <c r="S10" s="6">
        <v>186648043511</v>
      </c>
      <c r="T10" s="7"/>
      <c r="U10" s="8">
        <v>0.2238</v>
      </c>
      <c r="V10" s="2"/>
      <c r="W10" s="2"/>
      <c r="X10" s="2"/>
      <c r="Y10" s="2"/>
      <c r="Z10" s="2"/>
      <c r="AA10" s="2"/>
      <c r="AB10" s="2"/>
      <c r="AC10" s="2"/>
    </row>
    <row r="11" spans="1:29" ht="33.75">
      <c r="A11" s="4" t="s">
        <v>20</v>
      </c>
      <c r="B11" s="2"/>
      <c r="C11" s="6">
        <v>0</v>
      </c>
      <c r="D11" s="7"/>
      <c r="E11" s="6">
        <v>134092779233</v>
      </c>
      <c r="F11" s="7"/>
      <c r="G11" s="6">
        <v>32209857748</v>
      </c>
      <c r="H11" s="7"/>
      <c r="I11" s="6">
        <v>166302636981</v>
      </c>
      <c r="J11" s="7"/>
      <c r="K11" s="8">
        <v>1.3022</v>
      </c>
      <c r="L11" s="7"/>
      <c r="M11" s="6">
        <v>25149321969</v>
      </c>
      <c r="N11" s="7"/>
      <c r="O11" s="6">
        <v>258873321248</v>
      </c>
      <c r="P11" s="7"/>
      <c r="Q11" s="6">
        <v>183892034697</v>
      </c>
      <c r="R11" s="7"/>
      <c r="S11" s="6">
        <v>467914677914</v>
      </c>
      <c r="T11" s="7"/>
      <c r="U11" s="8">
        <v>0.56100000000000005</v>
      </c>
      <c r="V11" s="2"/>
      <c r="W11" s="2"/>
      <c r="X11" s="2"/>
      <c r="Y11" s="2"/>
      <c r="Z11" s="2"/>
      <c r="AA11" s="2"/>
      <c r="AB11" s="2"/>
      <c r="AC11" s="2"/>
    </row>
    <row r="12" spans="1:29" ht="33.75">
      <c r="A12" s="4" t="s">
        <v>19</v>
      </c>
      <c r="B12" s="2"/>
      <c r="C12" s="6">
        <v>0</v>
      </c>
      <c r="D12" s="7"/>
      <c r="E12" s="6">
        <v>-8800170447</v>
      </c>
      <c r="F12" s="7"/>
      <c r="G12" s="6">
        <v>385959391</v>
      </c>
      <c r="H12" s="7"/>
      <c r="I12" s="6">
        <v>-8414211056</v>
      </c>
      <c r="J12" s="7"/>
      <c r="K12" s="8">
        <v>-6.59E-2</v>
      </c>
      <c r="L12" s="7"/>
      <c r="M12" s="6">
        <v>0</v>
      </c>
      <c r="N12" s="7"/>
      <c r="O12" s="6">
        <v>27363239838</v>
      </c>
      <c r="P12" s="7"/>
      <c r="Q12" s="6">
        <v>28749906700</v>
      </c>
      <c r="R12" s="7"/>
      <c r="S12" s="6">
        <v>56113146538</v>
      </c>
      <c r="T12" s="7"/>
      <c r="U12" s="8">
        <v>6.7299999999999999E-2</v>
      </c>
      <c r="V12" s="2"/>
      <c r="W12" s="2"/>
      <c r="X12" s="2"/>
      <c r="Y12" s="2"/>
      <c r="Z12" s="2"/>
      <c r="AA12" s="2"/>
      <c r="AB12" s="2"/>
      <c r="AC12" s="2"/>
    </row>
    <row r="13" spans="1:29" ht="33.75">
      <c r="A13" s="4" t="s">
        <v>18</v>
      </c>
      <c r="B13" s="2"/>
      <c r="C13" s="6">
        <v>0</v>
      </c>
      <c r="D13" s="7"/>
      <c r="E13" s="6">
        <v>-1245482718</v>
      </c>
      <c r="F13" s="7"/>
      <c r="G13" s="6">
        <v>0</v>
      </c>
      <c r="H13" s="7"/>
      <c r="I13" s="6">
        <v>-1245482718</v>
      </c>
      <c r="J13" s="7"/>
      <c r="K13" s="8">
        <v>-9.7999999999999997E-3</v>
      </c>
      <c r="L13" s="7"/>
      <c r="M13" s="6">
        <v>0</v>
      </c>
      <c r="N13" s="7"/>
      <c r="O13" s="6">
        <v>-1901842090</v>
      </c>
      <c r="P13" s="7"/>
      <c r="Q13" s="6">
        <v>-469509121</v>
      </c>
      <c r="R13" s="7"/>
      <c r="S13" s="6">
        <v>-2371351211</v>
      </c>
      <c r="T13" s="7"/>
      <c r="U13" s="8">
        <v>-2.8E-3</v>
      </c>
      <c r="V13" s="2"/>
      <c r="W13" s="2"/>
      <c r="X13" s="2"/>
      <c r="Y13" s="2"/>
      <c r="Z13" s="2"/>
      <c r="AA13" s="2"/>
      <c r="AB13" s="2"/>
      <c r="AC13" s="2"/>
    </row>
    <row r="14" spans="1:29" ht="32.25" thickBot="1">
      <c r="A14" s="2"/>
      <c r="B14" s="2"/>
      <c r="C14" s="13">
        <f>SUM(C8:C13)</f>
        <v>0</v>
      </c>
      <c r="D14" s="7"/>
      <c r="E14" s="13">
        <f>SUM(E8:E13)</f>
        <v>78118114948</v>
      </c>
      <c r="F14" s="7"/>
      <c r="G14" s="13">
        <f>SUM(G8:G13)</f>
        <v>49363617970</v>
      </c>
      <c r="H14" s="7"/>
      <c r="I14" s="13">
        <f>SUM(I8:I13)</f>
        <v>127481732918</v>
      </c>
      <c r="J14" s="7"/>
      <c r="K14" s="14">
        <f>SUM(K8:K13)</f>
        <v>0.99819999999999998</v>
      </c>
      <c r="L14" s="7"/>
      <c r="M14" s="13">
        <f>SUM(M8:M13)</f>
        <v>38132550230</v>
      </c>
      <c r="N14" s="7"/>
      <c r="O14" s="13">
        <f>SUM(O8:O13)</f>
        <v>530117701816</v>
      </c>
      <c r="P14" s="7"/>
      <c r="Q14" s="13">
        <f>SUM(Q8:Q13)</f>
        <v>263890127670</v>
      </c>
      <c r="R14" s="7"/>
      <c r="S14" s="13">
        <f>SUM(S8:S13)</f>
        <v>832140379716</v>
      </c>
      <c r="T14" s="7"/>
      <c r="U14" s="14">
        <f>SUM(U8:U13)</f>
        <v>0.99779999999999991</v>
      </c>
      <c r="V14" s="2"/>
      <c r="W14" s="2"/>
      <c r="X14" s="2"/>
      <c r="Y14" s="2"/>
      <c r="Z14" s="2"/>
      <c r="AA14" s="2"/>
      <c r="AB14" s="2"/>
      <c r="AC14" s="2"/>
    </row>
    <row r="15" spans="1:29" ht="32.25" thickTop="1">
      <c r="A15" s="2"/>
      <c r="B15" s="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2"/>
      <c r="W15" s="2"/>
      <c r="X15" s="2"/>
      <c r="Y15" s="2"/>
      <c r="Z15" s="2"/>
      <c r="AA15" s="2"/>
      <c r="AB15" s="2"/>
      <c r="AC15" s="2"/>
    </row>
    <row r="16" spans="1:29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31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31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31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31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31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31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31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31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" t="s">
        <v>54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9" t="s">
        <v>58</v>
      </c>
      <c r="B6" s="2"/>
      <c r="C6" s="10" t="s">
        <v>56</v>
      </c>
      <c r="D6" s="10" t="s">
        <v>56</v>
      </c>
      <c r="E6" s="10" t="s">
        <v>56</v>
      </c>
      <c r="F6" s="10" t="s">
        <v>56</v>
      </c>
      <c r="G6" s="10" t="s">
        <v>56</v>
      </c>
      <c r="H6" s="10" t="s">
        <v>56</v>
      </c>
      <c r="I6" s="10" t="s">
        <v>56</v>
      </c>
      <c r="J6" s="2"/>
      <c r="K6" s="10" t="s">
        <v>57</v>
      </c>
      <c r="L6" s="10" t="s">
        <v>57</v>
      </c>
      <c r="M6" s="10" t="s">
        <v>57</v>
      </c>
      <c r="N6" s="10" t="s">
        <v>57</v>
      </c>
      <c r="O6" s="10" t="s">
        <v>57</v>
      </c>
      <c r="P6" s="10" t="s">
        <v>57</v>
      </c>
      <c r="Q6" s="10" t="s">
        <v>57</v>
      </c>
      <c r="R6" s="2"/>
      <c r="S6" s="2"/>
      <c r="T6" s="2"/>
      <c r="U6" s="2"/>
      <c r="V6" s="2"/>
    </row>
    <row r="7" spans="1:22" ht="33.75">
      <c r="A7" s="10" t="s">
        <v>58</v>
      </c>
      <c r="B7" s="2"/>
      <c r="C7" s="3" t="s">
        <v>81</v>
      </c>
      <c r="D7" s="2"/>
      <c r="E7" s="3" t="s">
        <v>78</v>
      </c>
      <c r="F7" s="2"/>
      <c r="G7" s="3" t="s">
        <v>79</v>
      </c>
      <c r="H7" s="2"/>
      <c r="I7" s="3" t="s">
        <v>82</v>
      </c>
      <c r="J7" s="2"/>
      <c r="K7" s="3" t="s">
        <v>81</v>
      </c>
      <c r="L7" s="2"/>
      <c r="M7" s="3" t="s">
        <v>78</v>
      </c>
      <c r="N7" s="2"/>
      <c r="O7" s="3" t="s">
        <v>79</v>
      </c>
      <c r="P7" s="2"/>
      <c r="Q7" s="3" t="s">
        <v>82</v>
      </c>
      <c r="R7" s="2"/>
      <c r="S7" s="2"/>
      <c r="T7" s="2"/>
      <c r="U7" s="2"/>
      <c r="V7" s="2"/>
    </row>
    <row r="8" spans="1:22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rightToLeft="1" view="pageBreakPreview" zoomScale="60" zoomScaleNormal="100" workbookViewId="0">
      <selection activeCell="K10" sqref="K10"/>
    </sheetView>
  </sheetViews>
  <sheetFormatPr defaultRowHeight="15"/>
  <cols>
    <col min="1" max="1" width="60.42578125" style="1" bestFit="1" customWidth="1"/>
    <col min="2" max="2" width="1" style="1" customWidth="1"/>
    <col min="3" max="3" width="27.57031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8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spans="1:18" ht="33.75">
      <c r="A3" s="2"/>
      <c r="B3" s="3" t="s">
        <v>54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2"/>
    </row>
    <row r="4" spans="1:18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  <c r="Q4" s="2"/>
      <c r="R4" s="2"/>
    </row>
    <row r="5" spans="1:18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33.75">
      <c r="A6" s="10" t="s">
        <v>83</v>
      </c>
      <c r="B6" s="10" t="s">
        <v>83</v>
      </c>
      <c r="C6" s="10" t="s">
        <v>83</v>
      </c>
      <c r="D6" s="2"/>
      <c r="E6" s="10" t="s">
        <v>56</v>
      </c>
      <c r="F6" s="10" t="s">
        <v>56</v>
      </c>
      <c r="G6" s="10" t="s">
        <v>56</v>
      </c>
      <c r="H6" s="2"/>
      <c r="I6" s="10" t="s">
        <v>57</v>
      </c>
      <c r="J6" s="10" t="s">
        <v>57</v>
      </c>
      <c r="K6" s="10" t="s">
        <v>57</v>
      </c>
      <c r="L6" s="2"/>
      <c r="M6" s="2"/>
      <c r="N6" s="2"/>
      <c r="O6" s="2"/>
      <c r="P6" s="2"/>
      <c r="Q6" s="2"/>
      <c r="R6" s="2"/>
    </row>
    <row r="7" spans="1:18" ht="33.75">
      <c r="A7" s="10" t="s">
        <v>84</v>
      </c>
      <c r="B7" s="2"/>
      <c r="C7" s="10" t="s">
        <v>44</v>
      </c>
      <c r="D7" s="2"/>
      <c r="E7" s="10" t="s">
        <v>85</v>
      </c>
      <c r="F7" s="2"/>
      <c r="G7" s="10" t="s">
        <v>86</v>
      </c>
      <c r="H7" s="2"/>
      <c r="I7" s="10" t="s">
        <v>85</v>
      </c>
      <c r="J7" s="2"/>
      <c r="K7" s="10" t="s">
        <v>86</v>
      </c>
      <c r="L7" s="2"/>
      <c r="M7" s="2"/>
      <c r="N7" s="2"/>
      <c r="O7" s="2"/>
      <c r="P7" s="2"/>
      <c r="Q7" s="2"/>
      <c r="R7" s="2"/>
    </row>
    <row r="8" spans="1:18" ht="33.75">
      <c r="A8" s="4" t="s">
        <v>50</v>
      </c>
      <c r="B8" s="2"/>
      <c r="C8" s="2" t="s">
        <v>51</v>
      </c>
      <c r="D8" s="2"/>
      <c r="E8" s="5">
        <v>246616</v>
      </c>
      <c r="F8" s="2"/>
      <c r="G8" s="2">
        <v>0</v>
      </c>
      <c r="H8" s="2"/>
      <c r="I8" s="5">
        <v>970760</v>
      </c>
      <c r="J8" s="2"/>
      <c r="K8" s="2">
        <v>0</v>
      </c>
      <c r="L8" s="2"/>
      <c r="M8" s="2"/>
      <c r="N8" s="2"/>
      <c r="O8" s="2"/>
      <c r="P8" s="2"/>
      <c r="Q8" s="2"/>
      <c r="R8" s="2"/>
    </row>
    <row r="9" spans="1:18" ht="32.25" thickBot="1">
      <c r="A9" s="2"/>
      <c r="B9" s="2"/>
      <c r="C9" s="2"/>
      <c r="D9" s="2"/>
      <c r="E9" s="16">
        <f>SUM(E8)</f>
        <v>246616</v>
      </c>
      <c r="F9" s="2"/>
      <c r="G9" s="15">
        <f>SUM(G8)</f>
        <v>0</v>
      </c>
      <c r="H9" s="2"/>
      <c r="I9" s="16">
        <f>SUM(I8)</f>
        <v>970760</v>
      </c>
      <c r="J9" s="2"/>
      <c r="K9" s="15">
        <f>SUM(K8)</f>
        <v>0</v>
      </c>
      <c r="L9" s="2"/>
      <c r="M9" s="2"/>
      <c r="N9" s="2"/>
      <c r="O9" s="2"/>
      <c r="P9" s="2"/>
      <c r="Q9" s="2"/>
      <c r="R9" s="2"/>
    </row>
    <row r="10" spans="1:18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rightToLeft="1" view="pageBreakPreview" zoomScale="60" zoomScaleNormal="100" workbookViewId="0">
      <selection activeCell="E6" activeCellId="4" sqref="A6:A7 C6 C7 E7 E6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0" ht="31.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3.75">
      <c r="A2" s="3" t="s">
        <v>0</v>
      </c>
      <c r="B2" s="3"/>
      <c r="C2" s="3"/>
      <c r="D2" s="3"/>
      <c r="E2" s="3"/>
      <c r="F2" s="2"/>
      <c r="G2" s="2"/>
      <c r="H2" s="2"/>
      <c r="I2" s="2"/>
      <c r="J2" s="2"/>
    </row>
    <row r="3" spans="1:10" ht="33.75">
      <c r="A3" s="3" t="s">
        <v>54</v>
      </c>
      <c r="B3" s="3"/>
      <c r="C3" s="3"/>
      <c r="D3" s="3"/>
      <c r="E3" s="3"/>
      <c r="F3" s="2"/>
      <c r="G3" s="2"/>
      <c r="H3" s="2"/>
      <c r="I3" s="2"/>
      <c r="J3" s="2"/>
    </row>
    <row r="4" spans="1:10" ht="33.75">
      <c r="A4" s="3" t="s">
        <v>2</v>
      </c>
      <c r="B4" s="3"/>
      <c r="C4" s="3"/>
      <c r="D4" s="3"/>
      <c r="E4" s="3"/>
      <c r="F4" s="2"/>
      <c r="G4" s="2"/>
      <c r="H4" s="2"/>
      <c r="I4" s="2"/>
      <c r="J4" s="2"/>
    </row>
    <row r="5" spans="1:10" ht="31.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3.75">
      <c r="A6" s="9" t="s">
        <v>87</v>
      </c>
      <c r="B6" s="2"/>
      <c r="C6" s="10" t="s">
        <v>56</v>
      </c>
      <c r="D6" s="2"/>
      <c r="E6" s="10" t="s">
        <v>6</v>
      </c>
      <c r="F6" s="2"/>
      <c r="G6" s="2"/>
      <c r="H6" s="2"/>
      <c r="I6" s="2"/>
      <c r="J6" s="2"/>
    </row>
    <row r="7" spans="1:10" ht="33.75">
      <c r="A7" s="10" t="s">
        <v>87</v>
      </c>
      <c r="B7" s="2"/>
      <c r="C7" s="10" t="s">
        <v>47</v>
      </c>
      <c r="D7" s="2"/>
      <c r="E7" s="10" t="s">
        <v>47</v>
      </c>
      <c r="F7" s="2"/>
      <c r="G7" s="2"/>
      <c r="H7" s="2"/>
      <c r="I7" s="2"/>
      <c r="J7" s="2"/>
    </row>
    <row r="8" spans="1:10" ht="33.75">
      <c r="A8" s="4" t="s">
        <v>87</v>
      </c>
      <c r="B8" s="2"/>
      <c r="C8" s="5">
        <v>0</v>
      </c>
      <c r="D8" s="2"/>
      <c r="E8" s="5">
        <v>239504129</v>
      </c>
      <c r="F8" s="2"/>
      <c r="G8" s="2"/>
      <c r="H8" s="2"/>
      <c r="I8" s="2"/>
      <c r="J8" s="2"/>
    </row>
    <row r="9" spans="1:10" ht="33.75">
      <c r="A9" s="4" t="s">
        <v>88</v>
      </c>
      <c r="B9" s="2"/>
      <c r="C9" s="5">
        <v>0</v>
      </c>
      <c r="D9" s="2"/>
      <c r="E9" s="5">
        <v>0</v>
      </c>
      <c r="F9" s="2"/>
      <c r="G9" s="2"/>
      <c r="H9" s="2"/>
      <c r="I9" s="2"/>
      <c r="J9" s="2"/>
    </row>
    <row r="10" spans="1:10" ht="33.75">
      <c r="A10" s="4" t="s">
        <v>89</v>
      </c>
      <c r="B10" s="2"/>
      <c r="C10" s="5">
        <v>0</v>
      </c>
      <c r="D10" s="2"/>
      <c r="E10" s="5">
        <v>0</v>
      </c>
      <c r="F10" s="2"/>
      <c r="G10" s="2"/>
      <c r="H10" s="2"/>
      <c r="I10" s="2"/>
      <c r="J10" s="2"/>
    </row>
    <row r="11" spans="1:10" ht="34.5" thickBot="1">
      <c r="A11" s="4" t="s">
        <v>63</v>
      </c>
      <c r="B11" s="2"/>
      <c r="C11" s="16">
        <v>0</v>
      </c>
      <c r="D11" s="2"/>
      <c r="E11" s="16">
        <v>239504129</v>
      </c>
      <c r="F11" s="2"/>
      <c r="G11" s="2"/>
      <c r="H11" s="2"/>
      <c r="I11" s="2"/>
      <c r="J11" s="2"/>
    </row>
    <row r="12" spans="1:10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1.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1.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1.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1.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1.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1.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1.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1.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1.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1.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1.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31.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31.5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tabSelected="1" view="pageBreakPreview" zoomScale="60" zoomScaleNormal="100" workbookViewId="0">
      <selection activeCell="G21" sqref="G21"/>
    </sheetView>
  </sheetViews>
  <sheetFormatPr defaultRowHeight="15"/>
  <cols>
    <col min="1" max="1" width="40.42578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9" ht="31.5">
      <c r="A1" s="2"/>
      <c r="B1" s="2"/>
      <c r="C1" s="2"/>
      <c r="D1" s="2"/>
      <c r="E1" s="2"/>
      <c r="F1" s="2"/>
      <c r="G1" s="2"/>
      <c r="H1" s="2"/>
      <c r="I1" s="2"/>
    </row>
    <row r="2" spans="1:9" ht="33.75">
      <c r="A2" s="3" t="s">
        <v>0</v>
      </c>
      <c r="B2" s="3"/>
      <c r="C2" s="3"/>
      <c r="D2" s="3"/>
      <c r="E2" s="3"/>
      <c r="F2" s="3"/>
      <c r="G2" s="3"/>
      <c r="H2" s="2"/>
      <c r="I2" s="2"/>
    </row>
    <row r="3" spans="1:9" ht="33.75">
      <c r="A3" s="3" t="s">
        <v>54</v>
      </c>
      <c r="B3" s="3"/>
      <c r="C3" s="3"/>
      <c r="D3" s="3"/>
      <c r="E3" s="3"/>
      <c r="F3" s="3"/>
      <c r="G3" s="3"/>
      <c r="H3" s="2"/>
      <c r="I3" s="2"/>
    </row>
    <row r="4" spans="1:9" ht="33.75">
      <c r="A4" s="3" t="s">
        <v>2</v>
      </c>
      <c r="B4" s="3"/>
      <c r="C4" s="3"/>
      <c r="D4" s="3"/>
      <c r="E4" s="3"/>
      <c r="F4" s="3"/>
      <c r="G4" s="3"/>
      <c r="H4" s="2"/>
      <c r="I4" s="2"/>
    </row>
    <row r="5" spans="1:9" ht="31.5">
      <c r="A5" s="2"/>
      <c r="B5" s="2"/>
      <c r="C5" s="2"/>
      <c r="D5" s="2"/>
      <c r="E5" s="2"/>
      <c r="F5" s="2"/>
      <c r="G5" s="2"/>
      <c r="H5" s="2"/>
      <c r="I5" s="2"/>
    </row>
    <row r="6" spans="1:9" ht="33.75">
      <c r="A6" s="10" t="s">
        <v>58</v>
      </c>
      <c r="B6" s="2"/>
      <c r="C6" s="10" t="s">
        <v>47</v>
      </c>
      <c r="D6" s="2"/>
      <c r="E6" s="10" t="s">
        <v>80</v>
      </c>
      <c r="F6" s="2"/>
      <c r="G6" s="10" t="s">
        <v>13</v>
      </c>
      <c r="H6" s="2"/>
      <c r="I6" s="2"/>
    </row>
    <row r="7" spans="1:9" ht="33.75">
      <c r="A7" s="4" t="s">
        <v>90</v>
      </c>
      <c r="B7" s="2"/>
      <c r="C7" s="6">
        <v>127481732918</v>
      </c>
      <c r="D7" s="7"/>
      <c r="E7" s="8">
        <v>0.99819999999999998</v>
      </c>
      <c r="F7" s="7"/>
      <c r="G7" s="8">
        <v>2.7400000000000001E-2</v>
      </c>
      <c r="H7" s="2"/>
      <c r="I7" s="2"/>
    </row>
    <row r="8" spans="1:9" ht="33.75">
      <c r="A8" s="4" t="s">
        <v>91</v>
      </c>
      <c r="B8" s="2"/>
      <c r="C8" s="6">
        <v>0</v>
      </c>
      <c r="D8" s="7"/>
      <c r="E8" s="7" t="s">
        <v>92</v>
      </c>
      <c r="F8" s="7"/>
      <c r="G8" s="8">
        <v>0</v>
      </c>
      <c r="H8" s="2"/>
      <c r="I8" s="2"/>
    </row>
    <row r="9" spans="1:9" ht="33.75">
      <c r="A9" s="4" t="s">
        <v>93</v>
      </c>
      <c r="B9" s="2"/>
      <c r="C9" s="6">
        <v>246616</v>
      </c>
      <c r="D9" s="7"/>
      <c r="E9" s="8">
        <v>0</v>
      </c>
      <c r="F9" s="7"/>
      <c r="G9" s="8">
        <v>0</v>
      </c>
      <c r="H9" s="2"/>
      <c r="I9" s="2"/>
    </row>
    <row r="10" spans="1:9" ht="31.5">
      <c r="A10" s="2"/>
      <c r="B10" s="2"/>
      <c r="C10" s="6">
        <f>SUM(C7:C9)</f>
        <v>127481979534</v>
      </c>
      <c r="D10" s="7"/>
      <c r="E10" s="8">
        <f>SUM(E7:E9)</f>
        <v>0.99819999999999998</v>
      </c>
      <c r="F10" s="7"/>
      <c r="G10" s="8">
        <f>SUM(G7:G9)</f>
        <v>2.7400000000000001E-2</v>
      </c>
      <c r="H10" s="2"/>
      <c r="I10" s="2"/>
    </row>
    <row r="11" spans="1:9" ht="32.25" thickBot="1">
      <c r="A11" s="2"/>
      <c r="B11" s="2"/>
      <c r="C11" s="16">
        <f>SUM(C7:C10)</f>
        <v>254963959068</v>
      </c>
      <c r="D11" s="2"/>
      <c r="E11" s="17">
        <f>SUM(E7:E10)</f>
        <v>1.9964</v>
      </c>
      <c r="F11" s="2"/>
      <c r="G11" s="17">
        <f>SUM(G7:G10)</f>
        <v>5.4800000000000001E-2</v>
      </c>
      <c r="H11" s="2"/>
      <c r="I11" s="2"/>
    </row>
    <row r="12" spans="1:9" ht="32.25" thickTop="1">
      <c r="A12" s="2"/>
      <c r="B12" s="2"/>
      <c r="C12" s="2"/>
      <c r="D12" s="2"/>
      <c r="E12" s="2"/>
      <c r="F12" s="2"/>
      <c r="G12" s="2"/>
      <c r="H12" s="2"/>
      <c r="I12" s="2"/>
    </row>
    <row r="13" spans="1:9" ht="31.5">
      <c r="A13" s="2"/>
      <c r="B13" s="2"/>
      <c r="C13" s="2"/>
      <c r="D13" s="2"/>
      <c r="E13" s="2"/>
      <c r="F13" s="2"/>
      <c r="G13" s="2"/>
      <c r="H13" s="2"/>
      <c r="I13" s="2"/>
    </row>
    <row r="14" spans="1:9" ht="31.5">
      <c r="A14" s="2"/>
      <c r="B14" s="2"/>
      <c r="C14" s="2"/>
      <c r="D14" s="2"/>
      <c r="E14" s="2"/>
      <c r="F14" s="2"/>
      <c r="G14" s="2"/>
      <c r="H14" s="2"/>
      <c r="I14" s="2"/>
    </row>
    <row r="15" spans="1:9" ht="31.5">
      <c r="A15" s="2"/>
      <c r="B15" s="2"/>
      <c r="C15" s="2"/>
      <c r="D15" s="2"/>
      <c r="E15" s="2"/>
      <c r="F15" s="2"/>
      <c r="G15" s="2"/>
      <c r="H15" s="2"/>
      <c r="I15" s="2"/>
    </row>
    <row r="16" spans="1:9" ht="31.5">
      <c r="A16" s="2"/>
      <c r="B16" s="2"/>
      <c r="C16" s="2"/>
      <c r="D16" s="2"/>
      <c r="E16" s="2"/>
      <c r="F16" s="2"/>
      <c r="G16" s="2"/>
      <c r="H16" s="2"/>
      <c r="I16" s="2"/>
    </row>
    <row r="17" spans="1:9" ht="31.5">
      <c r="A17" s="2"/>
      <c r="B17" s="2"/>
      <c r="C17" s="2"/>
      <c r="D17" s="2"/>
      <c r="E17" s="2"/>
      <c r="F17" s="2"/>
      <c r="G17" s="2"/>
      <c r="H17" s="2"/>
      <c r="I17" s="2"/>
    </row>
    <row r="18" spans="1:9" ht="31.5">
      <c r="A18" s="2"/>
      <c r="B18" s="2"/>
      <c r="C18" s="2"/>
      <c r="D18" s="2"/>
      <c r="E18" s="2"/>
      <c r="F18" s="2"/>
      <c r="G18" s="2"/>
      <c r="H18" s="2"/>
      <c r="I18" s="2"/>
    </row>
    <row r="19" spans="1:9" ht="31.5">
      <c r="A19" s="2"/>
      <c r="B19" s="2"/>
      <c r="C19" s="2"/>
      <c r="D19" s="2"/>
      <c r="E19" s="2"/>
      <c r="F19" s="2"/>
      <c r="G19" s="2"/>
      <c r="H19" s="2"/>
      <c r="I19" s="2"/>
    </row>
    <row r="20" spans="1:9" ht="31.5">
      <c r="A20" s="2"/>
      <c r="B20" s="2"/>
      <c r="C20" s="2"/>
      <c r="D20" s="2"/>
      <c r="E20" s="2"/>
      <c r="F20" s="2"/>
      <c r="G20" s="2"/>
      <c r="H20" s="2"/>
      <c r="I20" s="2"/>
    </row>
    <row r="21" spans="1:9" ht="31.5">
      <c r="A21" s="2"/>
      <c r="B21" s="2"/>
      <c r="C21" s="2"/>
      <c r="D21" s="2"/>
      <c r="E21" s="2"/>
      <c r="F21" s="2"/>
      <c r="G21" s="2"/>
      <c r="H21" s="2"/>
      <c r="I21" s="2"/>
    </row>
    <row r="22" spans="1:9" ht="31.5">
      <c r="A22" s="2"/>
      <c r="B22" s="2"/>
      <c r="C22" s="2"/>
      <c r="D22" s="2"/>
      <c r="E22" s="2"/>
      <c r="F22" s="2"/>
      <c r="G22" s="2"/>
      <c r="H22" s="2"/>
      <c r="I22" s="2"/>
    </row>
    <row r="23" spans="1:9" ht="31.5">
      <c r="A23" s="2"/>
      <c r="B23" s="2"/>
      <c r="C23" s="2"/>
      <c r="D23" s="2"/>
      <c r="E23" s="2"/>
      <c r="F23" s="2"/>
      <c r="G23" s="2"/>
      <c r="H23" s="2"/>
      <c r="I23" s="2"/>
    </row>
    <row r="24" spans="1:9" ht="31.5">
      <c r="A24" s="2"/>
      <c r="B24" s="2"/>
      <c r="C24" s="2"/>
      <c r="D24" s="2"/>
      <c r="E24" s="2"/>
      <c r="F24" s="2"/>
      <c r="G24" s="2"/>
      <c r="H24" s="2"/>
      <c r="I24" s="2"/>
    </row>
    <row r="25" spans="1:9" ht="31.5">
      <c r="A25" s="2"/>
      <c r="B25" s="2"/>
      <c r="C25" s="2"/>
      <c r="D25" s="2"/>
      <c r="E25" s="2"/>
      <c r="F25" s="2"/>
      <c r="G25" s="2"/>
      <c r="H25" s="2"/>
      <c r="I25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9" t="s">
        <v>3</v>
      </c>
      <c r="B6" s="2"/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J6" s="2"/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  <c r="R6" s="2"/>
      <c r="S6" s="2"/>
      <c r="T6" s="2"/>
    </row>
    <row r="7" spans="1:20" ht="33.75">
      <c r="A7" s="10" t="s">
        <v>3</v>
      </c>
      <c r="B7" s="2"/>
      <c r="C7" s="3" t="s">
        <v>21</v>
      </c>
      <c r="D7" s="2"/>
      <c r="E7" s="3" t="s">
        <v>22</v>
      </c>
      <c r="F7" s="2"/>
      <c r="G7" s="3" t="s">
        <v>23</v>
      </c>
      <c r="H7" s="2"/>
      <c r="I7" s="3" t="s">
        <v>24</v>
      </c>
      <c r="J7" s="2"/>
      <c r="K7" s="3" t="s">
        <v>21</v>
      </c>
      <c r="L7" s="2"/>
      <c r="M7" s="3" t="s">
        <v>22</v>
      </c>
      <c r="N7" s="2"/>
      <c r="O7" s="3" t="s">
        <v>23</v>
      </c>
      <c r="P7" s="2"/>
      <c r="Q7" s="3" t="s">
        <v>24</v>
      </c>
      <c r="R7" s="2"/>
      <c r="S7" s="2"/>
      <c r="T7" s="2"/>
    </row>
    <row r="8" spans="1:20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rightToLeft="1" view="pageBreakPreview" zoomScale="60" zoomScaleNormal="100" workbookViewId="0">
      <selection activeCell="AC6" activeCellId="3" sqref="A6:M6 O6:S6 U6:AA6 AC6:AK6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33.75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33.75">
      <c r="A6" s="10" t="s">
        <v>25</v>
      </c>
      <c r="B6" s="10" t="s">
        <v>25</v>
      </c>
      <c r="C6" s="10" t="s">
        <v>25</v>
      </c>
      <c r="D6" s="10" t="s">
        <v>25</v>
      </c>
      <c r="E6" s="10" t="s">
        <v>25</v>
      </c>
      <c r="F6" s="10" t="s">
        <v>25</v>
      </c>
      <c r="G6" s="10" t="s">
        <v>25</v>
      </c>
      <c r="H6" s="10" t="s">
        <v>25</v>
      </c>
      <c r="I6" s="10" t="s">
        <v>25</v>
      </c>
      <c r="J6" s="10" t="s">
        <v>25</v>
      </c>
      <c r="K6" s="10" t="s">
        <v>25</v>
      </c>
      <c r="L6" s="10" t="s">
        <v>25</v>
      </c>
      <c r="M6" s="10" t="s">
        <v>25</v>
      </c>
      <c r="N6" s="2"/>
      <c r="O6" s="10" t="s">
        <v>4</v>
      </c>
      <c r="P6" s="10" t="s">
        <v>4</v>
      </c>
      <c r="Q6" s="10" t="s">
        <v>4</v>
      </c>
      <c r="R6" s="10" t="s">
        <v>4</v>
      </c>
      <c r="S6" s="10" t="s">
        <v>4</v>
      </c>
      <c r="T6" s="2"/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B6" s="2"/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  <c r="AL6" s="2"/>
      <c r="AM6" s="2"/>
      <c r="AN6" s="2"/>
    </row>
    <row r="7" spans="1:40" ht="33.75">
      <c r="A7" s="3" t="s">
        <v>26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31</v>
      </c>
      <c r="L7" s="2"/>
      <c r="M7" s="3" t="s">
        <v>24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32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  <c r="AN7" s="2"/>
    </row>
    <row r="8" spans="1:40" ht="33.75">
      <c r="A8" s="3" t="s">
        <v>26</v>
      </c>
      <c r="B8" s="2"/>
      <c r="C8" s="3" t="s">
        <v>27</v>
      </c>
      <c r="D8" s="2"/>
      <c r="E8" s="3" t="s">
        <v>28</v>
      </c>
      <c r="F8" s="2"/>
      <c r="G8" s="3" t="s">
        <v>29</v>
      </c>
      <c r="H8" s="2"/>
      <c r="I8" s="3" t="s">
        <v>30</v>
      </c>
      <c r="J8" s="2"/>
      <c r="K8" s="3" t="s">
        <v>31</v>
      </c>
      <c r="L8" s="2"/>
      <c r="M8" s="3" t="s">
        <v>24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32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  <c r="AN8" s="2"/>
    </row>
    <row r="9" spans="1:40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view="pageBreakPreview" zoomScale="60" zoomScaleNormal="100" workbookViewId="0">
      <selection activeCell="V28" sqref="V28"/>
    </sheetView>
  </sheetViews>
  <sheetFormatPr defaultRowHeight="15"/>
  <cols>
    <col min="1" max="1" width="15.140625" style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1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</row>
    <row r="3" spans="1:16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</row>
    <row r="4" spans="1:16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</row>
    <row r="5" spans="1:1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3.75">
      <c r="A6" s="9" t="s">
        <v>3</v>
      </c>
      <c r="B6" s="2"/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  <c r="L6" s="10" t="s">
        <v>6</v>
      </c>
      <c r="M6" s="10" t="s">
        <v>6</v>
      </c>
      <c r="N6" s="2"/>
      <c r="O6" s="2"/>
      <c r="P6" s="2"/>
    </row>
    <row r="7" spans="1:16" ht="33.75">
      <c r="A7" s="10" t="s">
        <v>3</v>
      </c>
      <c r="B7" s="2"/>
      <c r="C7" s="3" t="s">
        <v>7</v>
      </c>
      <c r="D7" s="2"/>
      <c r="E7" s="3" t="s">
        <v>33</v>
      </c>
      <c r="F7" s="2"/>
      <c r="G7" s="3" t="s">
        <v>34</v>
      </c>
      <c r="H7" s="2"/>
      <c r="I7" s="3" t="s">
        <v>35</v>
      </c>
      <c r="J7" s="2"/>
      <c r="K7" s="3" t="s">
        <v>36</v>
      </c>
      <c r="L7" s="2"/>
      <c r="M7" s="3" t="s">
        <v>37</v>
      </c>
      <c r="N7" s="2"/>
      <c r="O7" s="2"/>
      <c r="P7" s="2"/>
    </row>
    <row r="8" spans="1:16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rightToLeft="1" view="pageBreakPreview" zoomScale="60" zoomScaleNormal="100" workbookViewId="0">
      <selection activeCell="G4" sqref="G4:Y4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2"/>
      <c r="AB3" s="2"/>
      <c r="AC3" s="2"/>
      <c r="AD3" s="2"/>
      <c r="AE3" s="2"/>
      <c r="AF3" s="2"/>
      <c r="AG3" s="2"/>
      <c r="AH3" s="2"/>
      <c r="AI3" s="2"/>
    </row>
    <row r="4" spans="1:35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33.75">
      <c r="A6" s="3" t="s">
        <v>38</v>
      </c>
      <c r="B6" s="3" t="s">
        <v>38</v>
      </c>
      <c r="C6" s="3" t="s">
        <v>38</v>
      </c>
      <c r="D6" s="3" t="s">
        <v>38</v>
      </c>
      <c r="E6" s="3" t="s">
        <v>38</v>
      </c>
      <c r="F6" s="3" t="s">
        <v>38</v>
      </c>
      <c r="G6" s="3" t="s">
        <v>38</v>
      </c>
      <c r="H6" s="3" t="s">
        <v>38</v>
      </c>
      <c r="I6" s="3" t="s">
        <v>38</v>
      </c>
      <c r="J6" s="2"/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2"/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  <c r="W6" s="3" t="s">
        <v>5</v>
      </c>
      <c r="X6" s="2"/>
      <c r="Y6" s="3" t="s">
        <v>6</v>
      </c>
      <c r="Z6" s="3" t="s">
        <v>6</v>
      </c>
      <c r="AA6" s="3" t="s">
        <v>6</v>
      </c>
      <c r="AB6" s="3" t="s">
        <v>6</v>
      </c>
      <c r="AC6" s="3" t="s">
        <v>6</v>
      </c>
      <c r="AD6" s="3" t="s">
        <v>6</v>
      </c>
      <c r="AE6" s="3" t="s">
        <v>6</v>
      </c>
      <c r="AF6" s="2"/>
      <c r="AG6" s="2"/>
      <c r="AH6" s="2"/>
      <c r="AI6" s="2"/>
    </row>
    <row r="7" spans="1:35" ht="33.75">
      <c r="A7" s="3" t="s">
        <v>39</v>
      </c>
      <c r="B7" s="2"/>
      <c r="C7" s="3" t="s">
        <v>30</v>
      </c>
      <c r="D7" s="2"/>
      <c r="E7" s="3" t="s">
        <v>31</v>
      </c>
      <c r="F7" s="2"/>
      <c r="G7" s="3" t="s">
        <v>40</v>
      </c>
      <c r="H7" s="2"/>
      <c r="I7" s="3" t="s">
        <v>28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41</v>
      </c>
      <c r="AF7" s="2"/>
      <c r="AG7" s="2"/>
      <c r="AH7" s="2"/>
      <c r="AI7" s="2"/>
    </row>
    <row r="8" spans="1:35" ht="33.75">
      <c r="A8" s="3" t="s">
        <v>39</v>
      </c>
      <c r="B8" s="2"/>
      <c r="C8" s="3" t="s">
        <v>30</v>
      </c>
      <c r="D8" s="2"/>
      <c r="E8" s="3" t="s">
        <v>31</v>
      </c>
      <c r="F8" s="2"/>
      <c r="G8" s="3" t="s">
        <v>40</v>
      </c>
      <c r="H8" s="2"/>
      <c r="I8" s="3" t="s">
        <v>28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41</v>
      </c>
      <c r="AF8" s="2"/>
      <c r="AG8" s="2"/>
      <c r="AH8" s="2"/>
      <c r="AI8" s="2"/>
    </row>
    <row r="9" spans="1:35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</sheetData>
  <mergeCells count="25">
    <mergeCell ref="G2:Y2"/>
    <mergeCell ref="G3:Z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rightToLeft="1" view="pageBreakPreview" zoomScale="60" zoomScaleNormal="100" workbookViewId="0">
      <selection activeCell="I8" sqref="I8:S9"/>
    </sheetView>
  </sheetViews>
  <sheetFormatPr defaultRowHeight="15"/>
  <cols>
    <col min="1" max="1" width="60.42578125" style="1" bestFit="1" customWidth="1"/>
    <col min="2" max="2" width="1" style="1" customWidth="1"/>
    <col min="3" max="3" width="27.5703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29.2851562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24.8554687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9" t="s">
        <v>42</v>
      </c>
      <c r="B6" s="2"/>
      <c r="C6" s="10" t="s">
        <v>43</v>
      </c>
      <c r="D6" s="10" t="s">
        <v>43</v>
      </c>
      <c r="E6" s="10" t="s">
        <v>43</v>
      </c>
      <c r="F6" s="10" t="s">
        <v>43</v>
      </c>
      <c r="G6" s="10" t="s">
        <v>43</v>
      </c>
      <c r="H6" s="10" t="s">
        <v>43</v>
      </c>
      <c r="I6" s="10" t="s">
        <v>43</v>
      </c>
      <c r="J6" s="2"/>
      <c r="K6" s="10" t="s">
        <v>4</v>
      </c>
      <c r="L6" s="2"/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2"/>
      <c r="U6" s="2"/>
      <c r="V6" s="2"/>
    </row>
    <row r="7" spans="1:22" ht="33.75">
      <c r="A7" s="10" t="s">
        <v>42</v>
      </c>
      <c r="B7" s="2"/>
      <c r="C7" s="10" t="s">
        <v>44</v>
      </c>
      <c r="D7" s="2"/>
      <c r="E7" s="10" t="s">
        <v>45</v>
      </c>
      <c r="F7" s="2"/>
      <c r="G7" s="10" t="s">
        <v>46</v>
      </c>
      <c r="H7" s="2"/>
      <c r="I7" s="10" t="s">
        <v>31</v>
      </c>
      <c r="J7" s="2"/>
      <c r="K7" s="10" t="s">
        <v>47</v>
      </c>
      <c r="L7" s="2"/>
      <c r="M7" s="10" t="s">
        <v>48</v>
      </c>
      <c r="N7" s="2"/>
      <c r="O7" s="10" t="s">
        <v>49</v>
      </c>
      <c r="P7" s="2"/>
      <c r="Q7" s="10" t="s">
        <v>47</v>
      </c>
      <c r="R7" s="2"/>
      <c r="S7" s="10" t="s">
        <v>41</v>
      </c>
      <c r="T7" s="2"/>
      <c r="U7" s="2"/>
      <c r="V7" s="2"/>
    </row>
    <row r="8" spans="1:22" ht="33.75">
      <c r="A8" s="4" t="s">
        <v>50</v>
      </c>
      <c r="B8" s="2"/>
      <c r="C8" s="2" t="s">
        <v>51</v>
      </c>
      <c r="D8" s="2"/>
      <c r="E8" s="2" t="s">
        <v>52</v>
      </c>
      <c r="F8" s="2"/>
      <c r="G8" s="2" t="s">
        <v>53</v>
      </c>
      <c r="H8" s="2"/>
      <c r="I8" s="7">
        <v>0</v>
      </c>
      <c r="J8" s="7"/>
      <c r="K8" s="6">
        <v>29261937</v>
      </c>
      <c r="L8" s="7"/>
      <c r="M8" s="6">
        <v>1041167126468</v>
      </c>
      <c r="N8" s="7"/>
      <c r="O8" s="6">
        <v>1030012587770</v>
      </c>
      <c r="P8" s="7"/>
      <c r="Q8" s="6">
        <v>11183800635</v>
      </c>
      <c r="R8" s="7"/>
      <c r="S8" s="8">
        <v>2.3999999999999998E-3</v>
      </c>
      <c r="T8" s="2"/>
      <c r="U8" s="2"/>
      <c r="V8" s="2"/>
    </row>
    <row r="9" spans="1:22" ht="32.25" thickBot="1">
      <c r="A9" s="2"/>
      <c r="B9" s="2"/>
      <c r="C9" s="2"/>
      <c r="D9" s="2"/>
      <c r="E9" s="2"/>
      <c r="F9" s="2"/>
      <c r="G9" s="2"/>
      <c r="H9" s="2"/>
      <c r="I9" s="7"/>
      <c r="J9" s="7"/>
      <c r="K9" s="13">
        <f>SUM(K8)</f>
        <v>29261937</v>
      </c>
      <c r="L9" s="7"/>
      <c r="M9" s="13">
        <f>SUM(M8)</f>
        <v>1041167126468</v>
      </c>
      <c r="N9" s="7"/>
      <c r="O9" s="13">
        <f>SUM(O8)</f>
        <v>1030012587770</v>
      </c>
      <c r="P9" s="7"/>
      <c r="Q9" s="13">
        <f>SUM(Q8)</f>
        <v>11183800635</v>
      </c>
      <c r="R9" s="7"/>
      <c r="S9" s="14">
        <f>SUM(S8)</f>
        <v>2.3999999999999998E-3</v>
      </c>
      <c r="T9" s="2"/>
      <c r="U9" s="2"/>
      <c r="V9" s="2"/>
    </row>
    <row r="10" spans="1:22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rightToLeft="1" view="pageBreakPreview" zoomScale="60" zoomScaleNormal="100" workbookViewId="0">
      <selection activeCell="G8" sqref="G8:S9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3" t="s">
        <v>54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10" t="s">
        <v>55</v>
      </c>
      <c r="B6" s="10" t="s">
        <v>55</v>
      </c>
      <c r="C6" s="10" t="s">
        <v>55</v>
      </c>
      <c r="D6" s="10" t="s">
        <v>55</v>
      </c>
      <c r="E6" s="10" t="s">
        <v>55</v>
      </c>
      <c r="F6" s="10" t="s">
        <v>55</v>
      </c>
      <c r="G6" s="10" t="s">
        <v>55</v>
      </c>
      <c r="H6" s="2"/>
      <c r="I6" s="10" t="s">
        <v>56</v>
      </c>
      <c r="J6" s="10" t="s">
        <v>56</v>
      </c>
      <c r="K6" s="10" t="s">
        <v>56</v>
      </c>
      <c r="L6" s="10" t="s">
        <v>56</v>
      </c>
      <c r="M6" s="10" t="s">
        <v>56</v>
      </c>
      <c r="N6" s="2"/>
      <c r="O6" s="10" t="s">
        <v>57</v>
      </c>
      <c r="P6" s="10" t="s">
        <v>57</v>
      </c>
      <c r="Q6" s="10" t="s">
        <v>57</v>
      </c>
      <c r="R6" s="10" t="s">
        <v>57</v>
      </c>
      <c r="S6" s="10" t="s">
        <v>57</v>
      </c>
      <c r="T6" s="2"/>
      <c r="U6" s="2"/>
      <c r="V6" s="2"/>
      <c r="W6" s="2"/>
    </row>
    <row r="7" spans="1:23" ht="33.75">
      <c r="A7" s="10" t="s">
        <v>58</v>
      </c>
      <c r="B7" s="2"/>
      <c r="C7" s="10" t="s">
        <v>59</v>
      </c>
      <c r="D7" s="2"/>
      <c r="E7" s="10" t="s">
        <v>30</v>
      </c>
      <c r="F7" s="2"/>
      <c r="G7" s="10" t="s">
        <v>31</v>
      </c>
      <c r="H7" s="2"/>
      <c r="I7" s="10" t="s">
        <v>60</v>
      </c>
      <c r="J7" s="2"/>
      <c r="K7" s="10" t="s">
        <v>61</v>
      </c>
      <c r="L7" s="2"/>
      <c r="M7" s="10" t="s">
        <v>62</v>
      </c>
      <c r="N7" s="2"/>
      <c r="O7" s="10" t="s">
        <v>60</v>
      </c>
      <c r="P7" s="2"/>
      <c r="Q7" s="10" t="s">
        <v>61</v>
      </c>
      <c r="R7" s="2"/>
      <c r="S7" s="10" t="s">
        <v>62</v>
      </c>
      <c r="T7" s="2"/>
      <c r="U7" s="2"/>
      <c r="V7" s="2"/>
      <c r="W7" s="2"/>
    </row>
    <row r="8" spans="1:23" ht="33.75">
      <c r="A8" s="4" t="s">
        <v>50</v>
      </c>
      <c r="B8" s="2"/>
      <c r="C8" s="5">
        <v>1</v>
      </c>
      <c r="D8" s="2"/>
      <c r="E8" s="2" t="s">
        <v>63</v>
      </c>
      <c r="F8" s="2"/>
      <c r="G8" s="7">
        <v>0</v>
      </c>
      <c r="H8" s="7"/>
      <c r="I8" s="6">
        <v>246616</v>
      </c>
      <c r="J8" s="7"/>
      <c r="K8" s="6">
        <v>0</v>
      </c>
      <c r="L8" s="7"/>
      <c r="M8" s="6">
        <v>246616</v>
      </c>
      <c r="N8" s="7"/>
      <c r="O8" s="6">
        <v>970760</v>
      </c>
      <c r="P8" s="7"/>
      <c r="Q8" s="6">
        <v>0</v>
      </c>
      <c r="R8" s="7"/>
      <c r="S8" s="6">
        <v>970760</v>
      </c>
      <c r="T8" s="2"/>
      <c r="U8" s="2"/>
      <c r="V8" s="2"/>
      <c r="W8" s="2"/>
    </row>
    <row r="9" spans="1:23" ht="32.25" thickBot="1">
      <c r="A9" s="2"/>
      <c r="B9" s="2"/>
      <c r="C9" s="2"/>
      <c r="D9" s="2"/>
      <c r="E9" s="2"/>
      <c r="F9" s="2"/>
      <c r="G9" s="7"/>
      <c r="H9" s="7"/>
      <c r="I9" s="13">
        <f>SUM(I8)</f>
        <v>246616</v>
      </c>
      <c r="J9" s="7"/>
      <c r="K9" s="13">
        <f>SUM(K8)</f>
        <v>0</v>
      </c>
      <c r="L9" s="7"/>
      <c r="M9" s="13">
        <f>SUM(M8)</f>
        <v>246616</v>
      </c>
      <c r="N9" s="7"/>
      <c r="O9" s="13">
        <f>SUM(O8)</f>
        <v>970760</v>
      </c>
      <c r="P9" s="7"/>
      <c r="Q9" s="13">
        <f>SUM(Q8)</f>
        <v>0</v>
      </c>
      <c r="R9" s="7"/>
      <c r="S9" s="13">
        <f>SUM(S8)</f>
        <v>970760</v>
      </c>
      <c r="T9" s="2"/>
      <c r="U9" s="2"/>
      <c r="V9" s="2"/>
      <c r="W9" s="2"/>
    </row>
    <row r="10" spans="1:23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rightToLeft="1" view="pageBreakPreview" zoomScale="60" zoomScaleNormal="100" workbookViewId="0">
      <selection activeCell="I8" sqref="I8:S11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20.140625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3" t="s">
        <v>54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9" t="s">
        <v>3</v>
      </c>
      <c r="B6" s="2"/>
      <c r="C6" s="10" t="s">
        <v>64</v>
      </c>
      <c r="D6" s="10" t="s">
        <v>64</v>
      </c>
      <c r="E6" s="10" t="s">
        <v>64</v>
      </c>
      <c r="F6" s="10" t="s">
        <v>64</v>
      </c>
      <c r="G6" s="10" t="s">
        <v>64</v>
      </c>
      <c r="H6" s="2"/>
      <c r="I6" s="10" t="s">
        <v>56</v>
      </c>
      <c r="J6" s="10" t="s">
        <v>56</v>
      </c>
      <c r="K6" s="10" t="s">
        <v>56</v>
      </c>
      <c r="L6" s="10" t="s">
        <v>56</v>
      </c>
      <c r="M6" s="10" t="s">
        <v>56</v>
      </c>
      <c r="N6" s="2"/>
      <c r="O6" s="10" t="s">
        <v>57</v>
      </c>
      <c r="P6" s="10" t="s">
        <v>57</v>
      </c>
      <c r="Q6" s="10" t="s">
        <v>57</v>
      </c>
      <c r="R6" s="10" t="s">
        <v>57</v>
      </c>
      <c r="S6" s="10" t="s">
        <v>57</v>
      </c>
      <c r="T6" s="2"/>
      <c r="U6" s="2"/>
      <c r="V6" s="2"/>
      <c r="W6" s="2"/>
    </row>
    <row r="7" spans="1:23" ht="33.75">
      <c r="A7" s="10" t="s">
        <v>3</v>
      </c>
      <c r="B7" s="2"/>
      <c r="C7" s="10" t="s">
        <v>65</v>
      </c>
      <c r="D7" s="2"/>
      <c r="E7" s="10" t="s">
        <v>66</v>
      </c>
      <c r="F7" s="2"/>
      <c r="G7" s="10" t="s">
        <v>67</v>
      </c>
      <c r="H7" s="2"/>
      <c r="I7" s="10" t="s">
        <v>68</v>
      </c>
      <c r="J7" s="2"/>
      <c r="K7" s="10" t="s">
        <v>61</v>
      </c>
      <c r="L7" s="2"/>
      <c r="M7" s="10" t="s">
        <v>69</v>
      </c>
      <c r="N7" s="2"/>
      <c r="O7" s="10" t="s">
        <v>68</v>
      </c>
      <c r="P7" s="2"/>
      <c r="Q7" s="10" t="s">
        <v>61</v>
      </c>
      <c r="R7" s="2"/>
      <c r="S7" s="10" t="s">
        <v>69</v>
      </c>
      <c r="T7" s="2"/>
      <c r="U7" s="2"/>
      <c r="V7" s="2"/>
      <c r="W7" s="2"/>
    </row>
    <row r="8" spans="1:23" ht="33.75">
      <c r="A8" s="4" t="s">
        <v>20</v>
      </c>
      <c r="B8" s="2"/>
      <c r="C8" s="2" t="s">
        <v>70</v>
      </c>
      <c r="D8" s="2"/>
      <c r="E8" s="5">
        <v>898805269</v>
      </c>
      <c r="F8" s="2"/>
      <c r="G8" s="5">
        <v>28</v>
      </c>
      <c r="H8" s="2"/>
      <c r="I8" s="6">
        <v>0</v>
      </c>
      <c r="J8" s="7"/>
      <c r="K8" s="6">
        <v>0</v>
      </c>
      <c r="L8" s="7"/>
      <c r="M8" s="6">
        <v>0</v>
      </c>
      <c r="N8" s="7"/>
      <c r="O8" s="6">
        <v>25166547532</v>
      </c>
      <c r="P8" s="7"/>
      <c r="Q8" s="6">
        <v>17225563</v>
      </c>
      <c r="R8" s="7"/>
      <c r="S8" s="6">
        <v>25149321969</v>
      </c>
      <c r="T8" s="2"/>
      <c r="U8" s="2"/>
      <c r="V8" s="2"/>
      <c r="W8" s="2"/>
    </row>
    <row r="9" spans="1:23" ht="33.75">
      <c r="A9" s="4" t="s">
        <v>17</v>
      </c>
      <c r="B9" s="2"/>
      <c r="C9" s="2" t="s">
        <v>71</v>
      </c>
      <c r="D9" s="2"/>
      <c r="E9" s="5">
        <v>43901262</v>
      </c>
      <c r="F9" s="2"/>
      <c r="G9" s="5">
        <v>105</v>
      </c>
      <c r="H9" s="2"/>
      <c r="I9" s="6">
        <v>0</v>
      </c>
      <c r="J9" s="7"/>
      <c r="K9" s="6">
        <v>0</v>
      </c>
      <c r="L9" s="7"/>
      <c r="M9" s="6">
        <v>0</v>
      </c>
      <c r="N9" s="7"/>
      <c r="O9" s="6">
        <v>4609632510</v>
      </c>
      <c r="P9" s="7"/>
      <c r="Q9" s="6">
        <v>225226344</v>
      </c>
      <c r="R9" s="7"/>
      <c r="S9" s="6">
        <v>4384406166</v>
      </c>
      <c r="T9" s="2"/>
      <c r="U9" s="2"/>
      <c r="V9" s="2"/>
      <c r="W9" s="2"/>
    </row>
    <row r="10" spans="1:23" ht="33.75">
      <c r="A10" s="4" t="s">
        <v>15</v>
      </c>
      <c r="B10" s="2"/>
      <c r="C10" s="2" t="s">
        <v>72</v>
      </c>
      <c r="D10" s="2"/>
      <c r="E10" s="5">
        <v>21848995</v>
      </c>
      <c r="F10" s="2"/>
      <c r="G10" s="5">
        <v>410</v>
      </c>
      <c r="H10" s="2"/>
      <c r="I10" s="6">
        <v>0</v>
      </c>
      <c r="J10" s="7"/>
      <c r="K10" s="6">
        <v>0</v>
      </c>
      <c r="L10" s="7"/>
      <c r="M10" s="6">
        <v>0</v>
      </c>
      <c r="N10" s="7"/>
      <c r="O10" s="6">
        <v>8958087950</v>
      </c>
      <c r="P10" s="7"/>
      <c r="Q10" s="6">
        <v>359265855</v>
      </c>
      <c r="R10" s="7"/>
      <c r="S10" s="6">
        <v>8598822095</v>
      </c>
      <c r="T10" s="2"/>
      <c r="U10" s="2"/>
      <c r="V10" s="2"/>
      <c r="W10" s="2"/>
    </row>
    <row r="11" spans="1:23" ht="32.25" thickBot="1">
      <c r="A11" s="2"/>
      <c r="B11" s="2"/>
      <c r="C11" s="2"/>
      <c r="D11" s="2"/>
      <c r="E11" s="2"/>
      <c r="F11" s="2"/>
      <c r="G11" s="2"/>
      <c r="H11" s="2"/>
      <c r="I11" s="13">
        <f>SUM(I8:I10)</f>
        <v>0</v>
      </c>
      <c r="J11" s="7"/>
      <c r="K11" s="13">
        <f>SUM(K8:K10)</f>
        <v>0</v>
      </c>
      <c r="L11" s="7"/>
      <c r="M11" s="13">
        <f>SUM(M8:M10)</f>
        <v>0</v>
      </c>
      <c r="N11" s="7"/>
      <c r="O11" s="13">
        <f>SUM(O8:O10)</f>
        <v>38734267992</v>
      </c>
      <c r="P11" s="7"/>
      <c r="Q11" s="13">
        <f>SUM(Q8:Q10)</f>
        <v>601717762</v>
      </c>
      <c r="R11" s="7"/>
      <c r="S11" s="13">
        <f>SUM(S8:S10)</f>
        <v>38132550230</v>
      </c>
      <c r="T11" s="2"/>
      <c r="U11" s="2"/>
      <c r="V11" s="2"/>
      <c r="W11" s="2"/>
    </row>
    <row r="12" spans="1:23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rightToLeft="1" view="pageBreakPreview" zoomScale="60" zoomScaleNormal="100" workbookViewId="0">
      <selection activeCell="C8" sqref="C8:Q14"/>
    </sheetView>
  </sheetViews>
  <sheetFormatPr defaultRowHeight="15"/>
  <cols>
    <col min="1" max="1" width="32.7109375" style="1" bestFit="1" customWidth="1"/>
    <col min="2" max="2" width="1" style="1" customWidth="1"/>
    <col min="3" max="3" width="23" style="1" bestFit="1" customWidth="1"/>
    <col min="4" max="4" width="1" style="1" customWidth="1"/>
    <col min="5" max="5" width="29.710937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29.710937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3" t="s">
        <v>54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9" t="s">
        <v>3</v>
      </c>
      <c r="B6" s="2"/>
      <c r="C6" s="10" t="s">
        <v>56</v>
      </c>
      <c r="D6" s="10" t="s">
        <v>56</v>
      </c>
      <c r="E6" s="10" t="s">
        <v>56</v>
      </c>
      <c r="F6" s="10" t="s">
        <v>56</v>
      </c>
      <c r="G6" s="10" t="s">
        <v>56</v>
      </c>
      <c r="H6" s="10" t="s">
        <v>56</v>
      </c>
      <c r="I6" s="10" t="s">
        <v>56</v>
      </c>
      <c r="J6" s="2"/>
      <c r="K6" s="10" t="s">
        <v>57</v>
      </c>
      <c r="L6" s="10" t="s">
        <v>57</v>
      </c>
      <c r="M6" s="10" t="s">
        <v>57</v>
      </c>
      <c r="N6" s="10" t="s">
        <v>57</v>
      </c>
      <c r="O6" s="10" t="s">
        <v>57</v>
      </c>
      <c r="P6" s="10" t="s">
        <v>57</v>
      </c>
      <c r="Q6" s="10" t="s">
        <v>57</v>
      </c>
      <c r="R6" s="2"/>
      <c r="S6" s="2"/>
      <c r="T6" s="2"/>
      <c r="U6" s="2"/>
      <c r="V6" s="2"/>
      <c r="W6" s="2"/>
      <c r="X6" s="2"/>
      <c r="Y6" s="2"/>
    </row>
    <row r="7" spans="1:25" ht="33.75">
      <c r="A7" s="10" t="s">
        <v>3</v>
      </c>
      <c r="B7" s="2"/>
      <c r="C7" s="10" t="s">
        <v>7</v>
      </c>
      <c r="D7" s="2"/>
      <c r="E7" s="10" t="s">
        <v>73</v>
      </c>
      <c r="F7" s="2"/>
      <c r="G7" s="10" t="s">
        <v>74</v>
      </c>
      <c r="H7" s="2"/>
      <c r="I7" s="10" t="s">
        <v>75</v>
      </c>
      <c r="J7" s="2"/>
      <c r="K7" s="10" t="s">
        <v>7</v>
      </c>
      <c r="L7" s="2"/>
      <c r="M7" s="10" t="s">
        <v>73</v>
      </c>
      <c r="N7" s="2"/>
      <c r="O7" s="10" t="s">
        <v>74</v>
      </c>
      <c r="P7" s="2"/>
      <c r="Q7" s="10" t="s">
        <v>75</v>
      </c>
      <c r="R7" s="2"/>
      <c r="S7" s="2"/>
      <c r="T7" s="2"/>
      <c r="U7" s="2"/>
      <c r="V7" s="2"/>
      <c r="W7" s="2"/>
      <c r="X7" s="2"/>
      <c r="Y7" s="2"/>
    </row>
    <row r="8" spans="1:25" ht="33.75">
      <c r="A8" s="4" t="s">
        <v>15</v>
      </c>
      <c r="B8" s="2"/>
      <c r="C8" s="6">
        <v>25481088</v>
      </c>
      <c r="D8" s="7"/>
      <c r="E8" s="6">
        <v>1307943216584</v>
      </c>
      <c r="F8" s="7"/>
      <c r="G8" s="6">
        <v>1280642813501</v>
      </c>
      <c r="H8" s="7"/>
      <c r="I8" s="6">
        <v>27300403083</v>
      </c>
      <c r="J8" s="7"/>
      <c r="K8" s="6">
        <v>25481088</v>
      </c>
      <c r="L8" s="7"/>
      <c r="M8" s="6">
        <v>1307943216584</v>
      </c>
      <c r="N8" s="7"/>
      <c r="O8" s="6">
        <v>1219664545743</v>
      </c>
      <c r="P8" s="7"/>
      <c r="Q8" s="6">
        <v>88278670841</v>
      </c>
      <c r="R8" s="2"/>
      <c r="S8" s="2"/>
      <c r="T8" s="2"/>
      <c r="U8" s="2"/>
      <c r="V8" s="2"/>
      <c r="W8" s="2"/>
      <c r="X8" s="2"/>
      <c r="Y8" s="2"/>
    </row>
    <row r="9" spans="1:25" ht="33.75">
      <c r="A9" s="4" t="s">
        <v>16</v>
      </c>
      <c r="B9" s="2"/>
      <c r="C9" s="6">
        <v>55955938</v>
      </c>
      <c r="D9" s="7"/>
      <c r="E9" s="6">
        <v>923130423652</v>
      </c>
      <c r="F9" s="7"/>
      <c r="G9" s="6">
        <v>954571145270</v>
      </c>
      <c r="H9" s="7"/>
      <c r="I9" s="6">
        <v>-31440721617</v>
      </c>
      <c r="J9" s="7"/>
      <c r="K9" s="6">
        <v>55955938</v>
      </c>
      <c r="L9" s="7"/>
      <c r="M9" s="6">
        <v>923130423652</v>
      </c>
      <c r="N9" s="7"/>
      <c r="O9" s="6">
        <v>763927482428</v>
      </c>
      <c r="P9" s="7"/>
      <c r="Q9" s="6">
        <v>159202941224</v>
      </c>
      <c r="R9" s="2"/>
      <c r="S9" s="2"/>
      <c r="T9" s="2"/>
      <c r="U9" s="2"/>
      <c r="V9" s="2"/>
      <c r="W9" s="2"/>
      <c r="X9" s="2"/>
      <c r="Y9" s="2"/>
    </row>
    <row r="10" spans="1:25" ht="33.75">
      <c r="A10" s="4" t="s">
        <v>19</v>
      </c>
      <c r="B10" s="2"/>
      <c r="C10" s="6">
        <v>69759483</v>
      </c>
      <c r="D10" s="7"/>
      <c r="E10" s="6">
        <v>284611499832</v>
      </c>
      <c r="F10" s="7"/>
      <c r="G10" s="6">
        <v>293411670280</v>
      </c>
      <c r="H10" s="7"/>
      <c r="I10" s="6">
        <v>-8800170447</v>
      </c>
      <c r="J10" s="7"/>
      <c r="K10" s="6">
        <v>69759483</v>
      </c>
      <c r="L10" s="7"/>
      <c r="M10" s="6">
        <v>284611499832</v>
      </c>
      <c r="N10" s="7"/>
      <c r="O10" s="6">
        <v>257248259994</v>
      </c>
      <c r="P10" s="7"/>
      <c r="Q10" s="6">
        <v>27363239838</v>
      </c>
      <c r="R10" s="2"/>
      <c r="S10" s="2"/>
      <c r="T10" s="2"/>
      <c r="U10" s="2"/>
      <c r="V10" s="2"/>
      <c r="W10" s="2"/>
      <c r="X10" s="2"/>
      <c r="Y10" s="2"/>
    </row>
    <row r="11" spans="1:25" ht="33.75">
      <c r="A11" s="4" t="s">
        <v>20</v>
      </c>
      <c r="B11" s="2"/>
      <c r="C11" s="6">
        <v>1038062229</v>
      </c>
      <c r="D11" s="7"/>
      <c r="E11" s="6">
        <v>1816265551287</v>
      </c>
      <c r="F11" s="7"/>
      <c r="G11" s="6">
        <v>1682172772054</v>
      </c>
      <c r="H11" s="7"/>
      <c r="I11" s="6">
        <v>134092779233</v>
      </c>
      <c r="J11" s="7"/>
      <c r="K11" s="6">
        <v>1038062229</v>
      </c>
      <c r="L11" s="7"/>
      <c r="M11" s="6">
        <v>1816265551287</v>
      </c>
      <c r="N11" s="7"/>
      <c r="O11" s="6">
        <v>1557392230039</v>
      </c>
      <c r="P11" s="7"/>
      <c r="Q11" s="6">
        <v>258873321248</v>
      </c>
      <c r="R11" s="2"/>
      <c r="S11" s="2"/>
      <c r="T11" s="2"/>
      <c r="U11" s="2"/>
      <c r="V11" s="2"/>
      <c r="W11" s="2"/>
      <c r="X11" s="2"/>
      <c r="Y11" s="2"/>
    </row>
    <row r="12" spans="1:25" ht="33.75">
      <c r="A12" s="4" t="s">
        <v>18</v>
      </c>
      <c r="B12" s="2"/>
      <c r="C12" s="6">
        <v>250000</v>
      </c>
      <c r="D12" s="7"/>
      <c r="E12" s="6">
        <v>4098133050</v>
      </c>
      <c r="F12" s="7"/>
      <c r="G12" s="6">
        <v>5343615768</v>
      </c>
      <c r="H12" s="7"/>
      <c r="I12" s="6">
        <v>-1245482718</v>
      </c>
      <c r="J12" s="7"/>
      <c r="K12" s="6">
        <v>250000</v>
      </c>
      <c r="L12" s="7"/>
      <c r="M12" s="6">
        <v>4098133050</v>
      </c>
      <c r="N12" s="7"/>
      <c r="O12" s="6">
        <v>5999975140</v>
      </c>
      <c r="P12" s="7"/>
      <c r="Q12" s="6">
        <v>-1901842090</v>
      </c>
      <c r="R12" s="2"/>
      <c r="S12" s="2"/>
      <c r="T12" s="2"/>
      <c r="U12" s="2"/>
      <c r="V12" s="2"/>
      <c r="W12" s="2"/>
      <c r="X12" s="2"/>
      <c r="Y12" s="2"/>
    </row>
    <row r="13" spans="1:25" ht="33.75">
      <c r="A13" s="4" t="s">
        <v>17</v>
      </c>
      <c r="B13" s="2"/>
      <c r="C13" s="6">
        <v>42486824</v>
      </c>
      <c r="D13" s="7"/>
      <c r="E13" s="6">
        <v>273194926378</v>
      </c>
      <c r="F13" s="7"/>
      <c r="G13" s="6">
        <v>314983618965</v>
      </c>
      <c r="H13" s="7"/>
      <c r="I13" s="6">
        <v>-41788692586</v>
      </c>
      <c r="J13" s="7"/>
      <c r="K13" s="6">
        <v>42486824</v>
      </c>
      <c r="L13" s="7"/>
      <c r="M13" s="6">
        <v>273194926378</v>
      </c>
      <c r="N13" s="7"/>
      <c r="O13" s="6">
        <v>274893555624</v>
      </c>
      <c r="P13" s="7"/>
      <c r="Q13" s="6">
        <v>-1698629245</v>
      </c>
      <c r="R13" s="2"/>
      <c r="S13" s="2"/>
      <c r="T13" s="2"/>
      <c r="U13" s="2"/>
      <c r="V13" s="2"/>
      <c r="W13" s="2"/>
      <c r="X13" s="2"/>
      <c r="Y13" s="2"/>
    </row>
    <row r="14" spans="1:25" ht="32.25" thickBot="1">
      <c r="A14" s="2"/>
      <c r="B14" s="2"/>
      <c r="C14" s="12">
        <v>0</v>
      </c>
      <c r="D14" s="7"/>
      <c r="E14" s="13">
        <f>SUM(E8:E13)</f>
        <v>4609243750783</v>
      </c>
      <c r="F14" s="7"/>
      <c r="G14" s="13">
        <f>SUM(G8:G13)</f>
        <v>4531125635838</v>
      </c>
      <c r="H14" s="7"/>
      <c r="I14" s="13">
        <f>SUM(I8:I13)</f>
        <v>78118114948</v>
      </c>
      <c r="J14" s="12"/>
      <c r="K14" s="12">
        <v>0</v>
      </c>
      <c r="L14" s="7"/>
      <c r="M14" s="13">
        <f>SUM(M8:M13)</f>
        <v>4609243750783</v>
      </c>
      <c r="N14" s="7"/>
      <c r="O14" s="13">
        <f>SUM(O8:O13)</f>
        <v>4079126048968</v>
      </c>
      <c r="P14" s="7"/>
      <c r="Q14" s="13">
        <f>SUM(Q8:Q13)</f>
        <v>530117701816</v>
      </c>
      <c r="R14" s="2"/>
      <c r="S14" s="2"/>
      <c r="T14" s="2"/>
      <c r="U14" s="2"/>
      <c r="V14" s="2"/>
      <c r="W14" s="2"/>
      <c r="X14" s="2"/>
      <c r="Y14" s="2"/>
    </row>
    <row r="15" spans="1:25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2021-10-31T09:00:58Z</dcterms:modified>
</cp:coreProperties>
</file>