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 firstSheet="1" activeTab="9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2">'اوراق مشارکت'!$A$1:$AK$13</definedName>
    <definedName name="_xlnm.Print_Area" localSheetId="1">تبعی!$A$1:$Q$9</definedName>
    <definedName name="_xlnm.Print_Area" localSheetId="3">'تعدیل قیمت'!$A$1:$M$11</definedName>
    <definedName name="_xlnm.Print_Area" localSheetId="14">'جمع درآمدها'!$A$1:$G$13</definedName>
    <definedName name="_xlnm.Print_Area" localSheetId="12">'درآمد سپرده بانکی'!$A$1:$K$13</definedName>
    <definedName name="_xlnm.Print_Area" localSheetId="7">'درآمد سود سهام'!$A$1:$S$13</definedName>
    <definedName name="_xlnm.Print_Area" localSheetId="8">'درآمد ناشی از تغییر قیمت اوراق'!$A$1:$Q$15</definedName>
    <definedName name="_xlnm.Print_Area" localSheetId="9">'درآمد ناشی از فروش'!$A$1:$Q$19</definedName>
    <definedName name="_xlnm.Print_Area" localSheetId="13">'سایر درآمدها'!$A$1:$E$14</definedName>
    <definedName name="_xlnm.Print_Area" localSheetId="5">سپرده!$A$1:$S$12</definedName>
    <definedName name="_xlnm.Print_Area" localSheetId="11">'سرمایه‌گذاری در اوراق بهادار'!$A$1:$Q$10</definedName>
    <definedName name="_xlnm.Print_Area" localSheetId="10">'سرمایه‌گذاری در سهام'!$A$1:$U$16</definedName>
    <definedName name="_xlnm.Print_Area" localSheetId="6">'سود اوراق بهادار و سپرده بانکی'!$A$1:$S$12</definedName>
    <definedName name="_xlnm.Print_Area" localSheetId="0">سهام!$A$1:$Y$16</definedName>
    <definedName name="_xlnm.Print_Area" localSheetId="4">'گواهی سپرده'!$A$1:$AE$11</definedName>
  </definedNames>
  <calcPr calcId="145621"/>
</workbook>
</file>

<file path=xl/calcChain.xml><?xml version="1.0" encoding="utf-8"?>
<calcChain xmlns="http://schemas.openxmlformats.org/spreadsheetml/2006/main">
  <c r="G10" i="15" l="1"/>
  <c r="E10" i="15"/>
  <c r="C10" i="15"/>
  <c r="K9" i="13"/>
  <c r="I9" i="13"/>
  <c r="G9" i="13"/>
  <c r="E9" i="13"/>
  <c r="U14" i="11"/>
  <c r="S14" i="11"/>
  <c r="Q14" i="11"/>
  <c r="O14" i="11"/>
  <c r="M14" i="11"/>
  <c r="K14" i="11"/>
  <c r="I14" i="11"/>
  <c r="G14" i="11"/>
  <c r="E14" i="11"/>
  <c r="C14" i="11"/>
  <c r="Q14" i="10"/>
  <c r="O14" i="10"/>
  <c r="M14" i="10"/>
  <c r="I14" i="10"/>
  <c r="G14" i="10"/>
  <c r="E14" i="10"/>
  <c r="Q14" i="9"/>
  <c r="O14" i="9"/>
  <c r="M14" i="9"/>
  <c r="I14" i="9"/>
  <c r="G14" i="9"/>
  <c r="E14" i="9"/>
  <c r="S11" i="8"/>
  <c r="Q11" i="8"/>
  <c r="O11" i="8"/>
  <c r="M11" i="8"/>
  <c r="K11" i="8"/>
  <c r="I11" i="8"/>
  <c r="G11" i="8"/>
  <c r="E11" i="8"/>
  <c r="S9" i="7"/>
  <c r="Q9" i="7"/>
  <c r="O9" i="7"/>
  <c r="M9" i="7"/>
  <c r="K9" i="7"/>
  <c r="I9" i="7"/>
  <c r="G9" i="7"/>
  <c r="S9" i="6"/>
  <c r="Q9" i="6"/>
  <c r="O9" i="6"/>
  <c r="M9" i="6"/>
  <c r="K9" i="6"/>
  <c r="Y15" i="1"/>
  <c r="W15" i="1"/>
  <c r="U15" i="1"/>
  <c r="O15" i="1"/>
  <c r="K15" i="1"/>
  <c r="G15" i="1"/>
  <c r="E15" i="1"/>
</calcChain>
</file>

<file path=xl/sharedStrings.xml><?xml version="1.0" encoding="utf-8"?>
<sst xmlns="http://schemas.openxmlformats.org/spreadsheetml/2006/main" count="533" uniqueCount="95">
  <si>
    <t>صندوق سرمایه‌گذاری اختصاصی بازارگردانی بهمن گستر</t>
  </si>
  <si>
    <t>صورت وضعیت پورتفوی</t>
  </si>
  <si>
    <t>برای ماه منتهی به 1400/04/31</t>
  </si>
  <si>
    <t>نام شرکت</t>
  </si>
  <si>
    <t>1400/03/31</t>
  </si>
  <si>
    <t>تغییرات طی دوره</t>
  </si>
  <si>
    <t>1400/04/31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</si>
  <si>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</si>
  <si>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</si>
  <si>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</si>
  <si>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</si>
  <si>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</si>
  <si>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</si>
  <si>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</si>
  <si>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</si>
  <si>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</si>
  <si>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سرمایه‌گذاری‌بهمن‌</t>
  </si>
  <si>
    <t>شرکت بهمن لیزینگ</t>
  </si>
  <si>
    <t>شرکت لیزینگ آریا دانا</t>
  </si>
  <si>
    <t>صنایع‌ریخته‌گری‌ایران‌</t>
  </si>
  <si>
    <t>گروه‌بهمن‌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</si>
  <si>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</si>
  <si>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</si>
  <si>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</si>
  <si>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</si>
  <si>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</si>
  <si>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</si>
  <si>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</si>
  <si>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</si>
  <si>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</si>
  <si>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</si>
  <si>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</si>
  <si>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</si>
  <si>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</si>
  <si>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</si>
  <si>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</si>
  <si>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</si>
  <si>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</si>
  <si>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</si>
  <si>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</si>
  <si>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</si>
  <si>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</si>
  <si>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</si>
  <si>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</si>
  <si>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</si>
  <si>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</si>
  <si>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</si>
  <si>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</si>
  <si>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</si>
  <si>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</si>
  <si>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موسسه مالی و اعتباری کوثر بهشتی ولیعصر</t>
  </si>
  <si>
    <t>31801100168.95</t>
  </si>
  <si>
    <t>سپرده کوتاه مدت</t>
  </si>
  <si>
    <t>1399/12/20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</si>
  <si>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</si>
  <si>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</si>
  <si>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</si>
  <si>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</si>
  <si>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</si>
  <si>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</si>
  <si>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</si>
  <si>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</si>
  <si>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</si>
  <si>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</si>
  <si>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</si>
  <si>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</si>
  <si>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</si>
  <si>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</si>
  <si>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</si>
  <si>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</si>
  <si>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1400/04/29</t>
  </si>
  <si>
    <t>1400/04/12</t>
  </si>
  <si>
    <t>1400/04/16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</si>
  <si>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</si>
  <si>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</si>
  <si>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</si>
  <si>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</si>
  <si>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</si>
  <si>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</si>
  <si>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</si>
  <si>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</si>
  <si>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</si>
  <si>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</si>
  <si>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</si>
  <si>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</si>
  <si>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</si>
  <si>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</si>
  <si>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</si>
  <si>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</si>
  <si>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</si>
  <si>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</si>
  <si>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</si>
  <si>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</si>
  <si>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...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</si>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</sst>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2"/>
      <name val="B Nazanin"/>
    </font>
    <font>
      <sz val="20"/>
      <name val="B Nazanin"/>
      <charset val="178"/>
    </font>
    <font>
      <b/>
      <sz val="20"/>
      <color rgb="FF000000"/>
      <name val="B Nazanin"/>
      <charset val="178"/>
    </font>
    <font>
      <b/>
      <sz val="2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3" fontId="4" fillId="0" borderId="2" xfId="0" applyNumberFormat="1" applyFont="1" applyBorder="1" applyAlignment="1">
      <alignment horizontal="right"/>
    </xf>
    <xf numFmtId="10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3" fontId="4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rightToLeft="1" view="pageBreakPreview" zoomScale="60" zoomScaleNormal="100" workbookViewId="0">
      <selection activeCell="C15" sqref="C15:Y15"/>
    </sheetView>
  </sheetViews>
  <sheetFormatPr defaultRowHeight="15"/>
  <cols>
    <col min="1" max="1" width="32.7109375" style="1" bestFit="1" customWidth="1"/>
    <col min="2" max="2" width="1" style="1" customWidth="1"/>
    <col min="3" max="3" width="20" style="1" bestFit="1" customWidth="1"/>
    <col min="4" max="4" width="1" style="1" customWidth="1"/>
    <col min="5" max="5" width="29.7109375" style="1" bestFit="1" customWidth="1"/>
    <col min="6" max="6" width="1" style="1" customWidth="1"/>
    <col min="7" max="7" width="29.85546875" style="1" bestFit="1" customWidth="1"/>
    <col min="8" max="8" width="1" style="1" customWidth="1"/>
    <col min="9" max="9" width="20.42578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28.28515625" style="1" bestFit="1" customWidth="1"/>
    <col min="16" max="16" width="1" style="1" customWidth="1"/>
    <col min="17" max="17" width="20.140625" style="1" bestFit="1" customWidth="1"/>
    <col min="18" max="18" width="1" style="1" customWidth="1"/>
    <col min="19" max="19" width="15.5703125" style="1" bestFit="1" customWidth="1"/>
    <col min="20" max="20" width="1" style="1" customWidth="1"/>
    <col min="21" max="21" width="31.85546875" style="1" bestFit="1" customWidth="1"/>
    <col min="22" max="22" width="1" style="1" customWidth="1"/>
    <col min="23" max="23" width="31.5703125" style="1" bestFit="1" customWidth="1"/>
    <col min="24" max="24" width="1" style="1" customWidth="1"/>
    <col min="25" max="25" width="43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27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33.75">
      <c r="A2" s="2"/>
      <c r="B2" s="2"/>
      <c r="C2" s="2"/>
      <c r="D2" s="2"/>
      <c r="E2" s="3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</row>
    <row r="3" spans="1:27" ht="33.75">
      <c r="A3" s="2"/>
      <c r="B3" s="2"/>
      <c r="C3" s="2"/>
      <c r="D3" s="2"/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  <c r="Z3" s="2"/>
      <c r="AA3" s="2"/>
    </row>
    <row r="4" spans="1:27" ht="33.75">
      <c r="A4" s="2"/>
      <c r="B4" s="2"/>
      <c r="C4" s="2"/>
      <c r="D4" s="2"/>
      <c r="E4" s="3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  <c r="AA4" s="2"/>
    </row>
    <row r="5" spans="1:27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33.75">
      <c r="A6" s="9" t="s">
        <v>3</v>
      </c>
      <c r="B6" s="2"/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2"/>
      <c r="I6" s="10" t="s">
        <v>5</v>
      </c>
      <c r="J6" s="10" t="s">
        <v>5</v>
      </c>
      <c r="K6" s="10" t="s">
        <v>5</v>
      </c>
      <c r="L6" s="10" t="s">
        <v>5</v>
      </c>
      <c r="M6" s="10" t="s">
        <v>5</v>
      </c>
      <c r="N6" s="10" t="s">
        <v>5</v>
      </c>
      <c r="O6" s="10" t="s">
        <v>5</v>
      </c>
      <c r="P6" s="2"/>
      <c r="Q6" s="10" t="s">
        <v>6</v>
      </c>
      <c r="R6" s="10" t="s">
        <v>6</v>
      </c>
      <c r="S6" s="10" t="s">
        <v>6</v>
      </c>
      <c r="T6" s="10" t="s">
        <v>6</v>
      </c>
      <c r="U6" s="10" t="s">
        <v>6</v>
      </c>
      <c r="V6" s="10" t="s">
        <v>6</v>
      </c>
      <c r="W6" s="10" t="s">
        <v>6</v>
      </c>
      <c r="X6" s="10" t="s">
        <v>6</v>
      </c>
      <c r="Y6" s="10" t="s">
        <v>6</v>
      </c>
      <c r="Z6" s="2"/>
      <c r="AA6" s="2"/>
    </row>
    <row r="7" spans="1:27" ht="33.75">
      <c r="A7" s="9" t="s">
        <v>3</v>
      </c>
      <c r="B7" s="2"/>
      <c r="C7" s="9" t="s">
        <v>7</v>
      </c>
      <c r="D7" s="2"/>
      <c r="E7" s="9" t="s">
        <v>8</v>
      </c>
      <c r="F7" s="2"/>
      <c r="G7" s="9" t="s">
        <v>9</v>
      </c>
      <c r="H7" s="2"/>
      <c r="I7" s="10" t="s">
        <v>10</v>
      </c>
      <c r="J7" s="10" t="s">
        <v>10</v>
      </c>
      <c r="K7" s="10" t="s">
        <v>10</v>
      </c>
      <c r="L7" s="2"/>
      <c r="M7" s="10" t="s">
        <v>11</v>
      </c>
      <c r="N7" s="10" t="s">
        <v>11</v>
      </c>
      <c r="O7" s="10" t="s">
        <v>11</v>
      </c>
      <c r="P7" s="2"/>
      <c r="Q7" s="9" t="s">
        <v>7</v>
      </c>
      <c r="R7" s="2"/>
      <c r="S7" s="9" t="s">
        <v>12</v>
      </c>
      <c r="T7" s="2"/>
      <c r="U7" s="9" t="s">
        <v>8</v>
      </c>
      <c r="V7" s="2"/>
      <c r="W7" s="9" t="s">
        <v>9</v>
      </c>
      <c r="X7" s="2"/>
      <c r="Y7" s="9" t="s">
        <v>13</v>
      </c>
      <c r="Z7" s="2"/>
      <c r="AA7" s="2"/>
    </row>
    <row r="8" spans="1:27" ht="33.75">
      <c r="A8" s="10" t="s">
        <v>3</v>
      </c>
      <c r="B8" s="2"/>
      <c r="C8" s="10" t="s">
        <v>7</v>
      </c>
      <c r="D8" s="2"/>
      <c r="E8" s="10" t="s">
        <v>8</v>
      </c>
      <c r="F8" s="2"/>
      <c r="G8" s="10" t="s">
        <v>9</v>
      </c>
      <c r="H8" s="2"/>
      <c r="I8" s="10" t="s">
        <v>7</v>
      </c>
      <c r="J8" s="2"/>
      <c r="K8" s="10" t="s">
        <v>8</v>
      </c>
      <c r="L8" s="2"/>
      <c r="M8" s="10" t="s">
        <v>7</v>
      </c>
      <c r="N8" s="2"/>
      <c r="O8" s="10" t="s">
        <v>14</v>
      </c>
      <c r="P8" s="2"/>
      <c r="Q8" s="10" t="s">
        <v>7</v>
      </c>
      <c r="R8" s="2"/>
      <c r="S8" s="10" t="s">
        <v>12</v>
      </c>
      <c r="T8" s="2"/>
      <c r="U8" s="10" t="s">
        <v>8</v>
      </c>
      <c r="V8" s="2"/>
      <c r="W8" s="10" t="s">
        <v>9</v>
      </c>
      <c r="X8" s="2"/>
      <c r="Y8" s="10" t="s">
        <v>13</v>
      </c>
      <c r="Z8" s="2"/>
      <c r="AA8" s="2"/>
    </row>
    <row r="9" spans="1:27" ht="33.75">
      <c r="A9" s="4" t="s">
        <v>15</v>
      </c>
      <c r="B9" s="2"/>
      <c r="C9" s="6">
        <v>18356662</v>
      </c>
      <c r="D9" s="7"/>
      <c r="E9" s="6">
        <v>851481510099</v>
      </c>
      <c r="F9" s="7"/>
      <c r="G9" s="6">
        <v>852440805369.62402</v>
      </c>
      <c r="H9" s="7"/>
      <c r="I9" s="6">
        <v>4642953</v>
      </c>
      <c r="J9" s="7"/>
      <c r="K9" s="6">
        <v>226663000252</v>
      </c>
      <c r="L9" s="7"/>
      <c r="M9" s="6">
        <v>-21867</v>
      </c>
      <c r="N9" s="7"/>
      <c r="O9" s="6">
        <v>1105445325</v>
      </c>
      <c r="P9" s="7"/>
      <c r="Q9" s="6">
        <v>22977748</v>
      </c>
      <c r="R9" s="7"/>
      <c r="S9" s="6">
        <v>47547</v>
      </c>
      <c r="T9" s="7"/>
      <c r="U9" s="6">
        <v>1077128002554</v>
      </c>
      <c r="V9" s="7"/>
      <c r="W9" s="6">
        <v>1091692666688.04</v>
      </c>
      <c r="X9" s="7"/>
      <c r="Y9" s="8">
        <v>0.31609999999999999</v>
      </c>
      <c r="Z9" s="2"/>
      <c r="AA9" s="2"/>
    </row>
    <row r="10" spans="1:27" ht="33.75">
      <c r="A10" s="4" t="s">
        <v>16</v>
      </c>
      <c r="B10" s="2"/>
      <c r="C10" s="6">
        <v>41620596</v>
      </c>
      <c r="D10" s="7"/>
      <c r="E10" s="6">
        <v>750069591179</v>
      </c>
      <c r="F10" s="7"/>
      <c r="G10" s="6">
        <v>488670331077.71997</v>
      </c>
      <c r="H10" s="7"/>
      <c r="I10" s="6">
        <v>1453468</v>
      </c>
      <c r="J10" s="7"/>
      <c r="K10" s="6">
        <v>19355773625</v>
      </c>
      <c r="L10" s="7"/>
      <c r="M10" s="6">
        <v>-1123272</v>
      </c>
      <c r="N10" s="7"/>
      <c r="O10" s="6">
        <v>14098589290</v>
      </c>
      <c r="P10" s="7"/>
      <c r="Q10" s="6">
        <v>41950792</v>
      </c>
      <c r="R10" s="7"/>
      <c r="S10" s="6">
        <v>13110</v>
      </c>
      <c r="T10" s="7"/>
      <c r="U10" s="6">
        <v>749186029283</v>
      </c>
      <c r="V10" s="7"/>
      <c r="W10" s="6">
        <v>549556902208.82898</v>
      </c>
      <c r="X10" s="7"/>
      <c r="Y10" s="8">
        <v>0.15909999999999999</v>
      </c>
      <c r="Z10" s="2"/>
      <c r="AA10" s="2"/>
    </row>
    <row r="11" spans="1:27" ht="33.75">
      <c r="A11" s="4" t="s">
        <v>17</v>
      </c>
      <c r="B11" s="2"/>
      <c r="C11" s="6">
        <v>45063926</v>
      </c>
      <c r="D11" s="7"/>
      <c r="E11" s="6">
        <v>371343957844</v>
      </c>
      <c r="F11" s="7"/>
      <c r="G11" s="6">
        <v>283912116109.39301</v>
      </c>
      <c r="H11" s="7"/>
      <c r="I11" s="6">
        <v>588597</v>
      </c>
      <c r="J11" s="7"/>
      <c r="K11" s="6">
        <v>4139491713</v>
      </c>
      <c r="L11" s="7"/>
      <c r="M11" s="6">
        <v>-2625340</v>
      </c>
      <c r="N11" s="7"/>
      <c r="O11" s="6">
        <v>19067733129</v>
      </c>
      <c r="P11" s="7"/>
      <c r="Q11" s="6">
        <v>43027183</v>
      </c>
      <c r="R11" s="7"/>
      <c r="S11" s="6">
        <v>7160</v>
      </c>
      <c r="T11" s="7"/>
      <c r="U11" s="6">
        <v>353864642201</v>
      </c>
      <c r="V11" s="7"/>
      <c r="W11" s="6">
        <v>307840493560.987</v>
      </c>
      <c r="X11" s="7"/>
      <c r="Y11" s="8">
        <v>8.9099999999999999E-2</v>
      </c>
      <c r="Z11" s="2"/>
      <c r="AA11" s="2"/>
    </row>
    <row r="12" spans="1:27" ht="33.75">
      <c r="A12" s="4" t="s">
        <v>18</v>
      </c>
      <c r="B12" s="2"/>
      <c r="C12" s="6">
        <v>510000</v>
      </c>
      <c r="D12" s="7"/>
      <c r="E12" s="6">
        <v>17968362598</v>
      </c>
      <c r="F12" s="7"/>
      <c r="G12" s="6">
        <v>14225320533.6</v>
      </c>
      <c r="H12" s="7"/>
      <c r="I12" s="6">
        <v>240000</v>
      </c>
      <c r="J12" s="7"/>
      <c r="K12" s="6">
        <v>6020467732</v>
      </c>
      <c r="L12" s="7"/>
      <c r="M12" s="6">
        <v>-100000</v>
      </c>
      <c r="N12" s="7"/>
      <c r="O12" s="6">
        <v>2800819802</v>
      </c>
      <c r="P12" s="7"/>
      <c r="Q12" s="6">
        <v>650000</v>
      </c>
      <c r="R12" s="7"/>
      <c r="S12" s="6">
        <v>24700</v>
      </c>
      <c r="T12" s="7"/>
      <c r="U12" s="6">
        <v>20465621977</v>
      </c>
      <c r="V12" s="7"/>
      <c r="W12" s="6">
        <v>16042798200</v>
      </c>
      <c r="X12" s="7"/>
      <c r="Y12" s="8">
        <v>4.5999999999999999E-3</v>
      </c>
      <c r="Z12" s="2"/>
      <c r="AA12" s="2"/>
    </row>
    <row r="13" spans="1:27" ht="33.75">
      <c r="A13" s="4" t="s">
        <v>19</v>
      </c>
      <c r="B13" s="2"/>
      <c r="C13" s="6">
        <v>36276183</v>
      </c>
      <c r="D13" s="7"/>
      <c r="E13" s="6">
        <v>117632962689</v>
      </c>
      <c r="F13" s="7"/>
      <c r="G13" s="6">
        <v>93630167639.676407</v>
      </c>
      <c r="H13" s="7"/>
      <c r="I13" s="6">
        <v>110000</v>
      </c>
      <c r="J13" s="7"/>
      <c r="K13" s="6">
        <v>339341722</v>
      </c>
      <c r="L13" s="7"/>
      <c r="M13" s="6">
        <v>-3500000</v>
      </c>
      <c r="N13" s="7"/>
      <c r="O13" s="6">
        <v>11024995029</v>
      </c>
      <c r="P13" s="7"/>
      <c r="Q13" s="6">
        <v>32886183</v>
      </c>
      <c r="R13" s="7"/>
      <c r="S13" s="6">
        <v>3166</v>
      </c>
      <c r="T13" s="7"/>
      <c r="U13" s="6">
        <v>106623388089</v>
      </c>
      <c r="V13" s="7"/>
      <c r="W13" s="6">
        <v>104038525959.91299</v>
      </c>
      <c r="X13" s="7"/>
      <c r="Y13" s="8">
        <v>3.0099999999999998E-2</v>
      </c>
      <c r="Z13" s="2"/>
      <c r="AA13" s="2"/>
    </row>
    <row r="14" spans="1:27" ht="33.75">
      <c r="A14" s="4" t="s">
        <v>20</v>
      </c>
      <c r="B14" s="2"/>
      <c r="C14" s="6">
        <v>847069862</v>
      </c>
      <c r="D14" s="7"/>
      <c r="E14" s="6">
        <v>1348416335999</v>
      </c>
      <c r="F14" s="7"/>
      <c r="G14" s="6">
        <v>1069036150286.86</v>
      </c>
      <c r="H14" s="7"/>
      <c r="I14" s="6">
        <v>101735407</v>
      </c>
      <c r="J14" s="7"/>
      <c r="K14" s="6">
        <v>149724517819</v>
      </c>
      <c r="L14" s="7"/>
      <c r="M14" s="6">
        <v>-50000000</v>
      </c>
      <c r="N14" s="7"/>
      <c r="O14" s="6">
        <v>75232780547</v>
      </c>
      <c r="P14" s="7"/>
      <c r="Q14" s="6">
        <v>898805269</v>
      </c>
      <c r="R14" s="7"/>
      <c r="S14" s="6">
        <v>1486</v>
      </c>
      <c r="T14" s="7"/>
      <c r="U14" s="11">
        <v>1418926078257</v>
      </c>
      <c r="V14" s="7"/>
      <c r="W14" s="6">
        <v>1334609555015.3999</v>
      </c>
      <c r="X14" s="7"/>
      <c r="Y14" s="8">
        <v>0.38640000000000002</v>
      </c>
      <c r="Z14" s="2"/>
      <c r="AA14" s="2"/>
    </row>
    <row r="15" spans="1:27" ht="34.5" thickBot="1">
      <c r="A15" s="2"/>
      <c r="B15" s="2"/>
      <c r="C15" s="12" t="s">
        <v>93</v>
      </c>
      <c r="D15" s="13"/>
      <c r="E15" s="14">
        <f>SUM(E9:E14)</f>
        <v>3456912720408</v>
      </c>
      <c r="F15" s="13"/>
      <c r="G15" s="14">
        <f>SUM(G9:G14)</f>
        <v>2801914891016.8735</v>
      </c>
      <c r="H15" s="13"/>
      <c r="I15" s="12" t="s">
        <v>93</v>
      </c>
      <c r="J15" s="13"/>
      <c r="K15" s="14">
        <f>SUM(K9:K14)</f>
        <v>406242592863</v>
      </c>
      <c r="L15" s="13"/>
      <c r="M15" s="12" t="s">
        <v>93</v>
      </c>
      <c r="N15" s="13"/>
      <c r="O15" s="14">
        <f>SUM(O9:O14)</f>
        <v>123330363122</v>
      </c>
      <c r="P15" s="13"/>
      <c r="Q15" s="12" t="s">
        <v>93</v>
      </c>
      <c r="R15" s="13"/>
      <c r="S15" s="12" t="s">
        <v>93</v>
      </c>
      <c r="T15" s="13"/>
      <c r="U15" s="14">
        <f>SUM(U9:U14)</f>
        <v>3726193762361</v>
      </c>
      <c r="V15" s="13"/>
      <c r="W15" s="14">
        <f>SUM(W9:W14)</f>
        <v>3403780941633.1689</v>
      </c>
      <c r="X15" s="13"/>
      <c r="Y15" s="15">
        <f>SUM(Y9:Y14)</f>
        <v>0.98540000000000005</v>
      </c>
      <c r="Z15" s="2"/>
      <c r="AA15" s="2"/>
    </row>
    <row r="16" spans="1:27" ht="32.25" thickTop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</sheetData>
  <mergeCells count="21"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2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rightToLeft="1" tabSelected="1" view="pageBreakPreview" zoomScale="60" zoomScaleNormal="100" workbookViewId="0">
      <selection activeCell="C14" sqref="C14:Q14"/>
    </sheetView>
  </sheetViews>
  <sheetFormatPr defaultRowHeight="15"/>
  <cols>
    <col min="1" max="1" width="32.710937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8.28515625" style="1" bestFit="1" customWidth="1"/>
    <col min="6" max="6" width="1" style="1" customWidth="1"/>
    <col min="7" max="7" width="29" style="1" bestFit="1" customWidth="1"/>
    <col min="8" max="8" width="1" style="1" customWidth="1"/>
    <col min="9" max="9" width="36.8554687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28.28515625" style="1" bestFit="1" customWidth="1"/>
    <col min="14" max="14" width="1" style="1" customWidth="1"/>
    <col min="15" max="15" width="29" style="1" bestFit="1" customWidth="1"/>
    <col min="16" max="16" width="1" style="1" customWidth="1"/>
    <col min="17" max="17" width="36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</row>
    <row r="3" spans="1:22" ht="33.75">
      <c r="A3" s="2"/>
      <c r="B3" s="2"/>
      <c r="C3" s="3" t="s">
        <v>54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</row>
    <row r="4" spans="1:22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</row>
    <row r="5" spans="1:2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3.75">
      <c r="A6" s="9" t="s">
        <v>3</v>
      </c>
      <c r="B6" s="2"/>
      <c r="C6" s="10" t="s">
        <v>56</v>
      </c>
      <c r="D6" s="10" t="s">
        <v>56</v>
      </c>
      <c r="E6" s="10" t="s">
        <v>56</v>
      </c>
      <c r="F6" s="10" t="s">
        <v>56</v>
      </c>
      <c r="G6" s="10" t="s">
        <v>56</v>
      </c>
      <c r="H6" s="10" t="s">
        <v>56</v>
      </c>
      <c r="I6" s="10" t="s">
        <v>56</v>
      </c>
      <c r="J6" s="2"/>
      <c r="K6" s="10" t="s">
        <v>57</v>
      </c>
      <c r="L6" s="10" t="s">
        <v>57</v>
      </c>
      <c r="M6" s="10" t="s">
        <v>57</v>
      </c>
      <c r="N6" s="10" t="s">
        <v>57</v>
      </c>
      <c r="O6" s="10" t="s">
        <v>57</v>
      </c>
      <c r="P6" s="10" t="s">
        <v>57</v>
      </c>
      <c r="Q6" s="10" t="s">
        <v>57</v>
      </c>
      <c r="R6" s="2"/>
      <c r="S6" s="2"/>
      <c r="T6" s="2"/>
      <c r="U6" s="2"/>
      <c r="V6" s="2"/>
    </row>
    <row r="7" spans="1:22" ht="33.75">
      <c r="A7" s="10" t="s">
        <v>3</v>
      </c>
      <c r="B7" s="2"/>
      <c r="C7" s="10" t="s">
        <v>7</v>
      </c>
      <c r="D7" s="2"/>
      <c r="E7" s="10" t="s">
        <v>73</v>
      </c>
      <c r="F7" s="2"/>
      <c r="G7" s="10" t="s">
        <v>74</v>
      </c>
      <c r="H7" s="2"/>
      <c r="I7" s="10" t="s">
        <v>76</v>
      </c>
      <c r="J7" s="2"/>
      <c r="K7" s="10" t="s">
        <v>7</v>
      </c>
      <c r="L7" s="2"/>
      <c r="M7" s="10" t="s">
        <v>73</v>
      </c>
      <c r="N7" s="2"/>
      <c r="O7" s="10" t="s">
        <v>74</v>
      </c>
      <c r="P7" s="2"/>
      <c r="Q7" s="10" t="s">
        <v>76</v>
      </c>
      <c r="R7" s="2"/>
      <c r="S7" s="2"/>
      <c r="T7" s="2"/>
      <c r="U7" s="2"/>
      <c r="V7" s="2"/>
    </row>
    <row r="8" spans="1:22" ht="33.75">
      <c r="A8" s="4" t="s">
        <v>18</v>
      </c>
      <c r="B8" s="2"/>
      <c r="C8" s="6">
        <v>100000</v>
      </c>
      <c r="D8" s="7"/>
      <c r="E8" s="6">
        <v>2800819802</v>
      </c>
      <c r="F8" s="7"/>
      <c r="G8" s="6">
        <v>2789278535</v>
      </c>
      <c r="H8" s="7"/>
      <c r="I8" s="6">
        <v>11541267</v>
      </c>
      <c r="J8" s="7"/>
      <c r="K8" s="6">
        <v>100000</v>
      </c>
      <c r="L8" s="7"/>
      <c r="M8" s="6">
        <v>2800819802</v>
      </c>
      <c r="N8" s="7"/>
      <c r="O8" s="6">
        <v>2789278535</v>
      </c>
      <c r="P8" s="7"/>
      <c r="Q8" s="6">
        <v>11541267</v>
      </c>
      <c r="R8" s="2"/>
      <c r="S8" s="2"/>
      <c r="T8" s="2"/>
      <c r="U8" s="2"/>
      <c r="V8" s="2"/>
    </row>
    <row r="9" spans="1:22" ht="33.75">
      <c r="A9" s="4" t="s">
        <v>17</v>
      </c>
      <c r="B9" s="2"/>
      <c r="C9" s="6">
        <v>2625340</v>
      </c>
      <c r="D9" s="7"/>
      <c r="E9" s="6">
        <v>19067733129</v>
      </c>
      <c r="F9" s="7"/>
      <c r="G9" s="6">
        <v>16547778811</v>
      </c>
      <c r="H9" s="7"/>
      <c r="I9" s="6">
        <v>2519954318</v>
      </c>
      <c r="J9" s="7"/>
      <c r="K9" s="6">
        <v>2625340</v>
      </c>
      <c r="L9" s="7"/>
      <c r="M9" s="6">
        <v>19067733129</v>
      </c>
      <c r="N9" s="7"/>
      <c r="O9" s="6">
        <v>16547778811</v>
      </c>
      <c r="P9" s="7"/>
      <c r="Q9" s="6">
        <v>2519954318</v>
      </c>
      <c r="R9" s="2"/>
      <c r="S9" s="2"/>
      <c r="T9" s="2"/>
      <c r="U9" s="2"/>
      <c r="V9" s="2"/>
    </row>
    <row r="10" spans="1:22" ht="33.75">
      <c r="A10" s="4" t="s">
        <v>15</v>
      </c>
      <c r="B10" s="2"/>
      <c r="C10" s="6">
        <v>21867</v>
      </c>
      <c r="D10" s="7"/>
      <c r="E10" s="6">
        <v>1105445325</v>
      </c>
      <c r="F10" s="7"/>
      <c r="G10" s="6">
        <v>1017564938</v>
      </c>
      <c r="H10" s="7"/>
      <c r="I10" s="6">
        <v>87880387</v>
      </c>
      <c r="J10" s="7"/>
      <c r="K10" s="6">
        <v>21867</v>
      </c>
      <c r="L10" s="7"/>
      <c r="M10" s="6">
        <v>1105445325</v>
      </c>
      <c r="N10" s="7"/>
      <c r="O10" s="6">
        <v>1017564938</v>
      </c>
      <c r="P10" s="7"/>
      <c r="Q10" s="6">
        <v>87880387</v>
      </c>
      <c r="R10" s="2"/>
      <c r="S10" s="2"/>
      <c r="T10" s="2"/>
      <c r="U10" s="2"/>
      <c r="V10" s="2"/>
    </row>
    <row r="11" spans="1:22" ht="33.75">
      <c r="A11" s="4" t="s">
        <v>16</v>
      </c>
      <c r="B11" s="2"/>
      <c r="C11" s="6">
        <v>1123272</v>
      </c>
      <c r="D11" s="7"/>
      <c r="E11" s="6">
        <v>14098589290</v>
      </c>
      <c r="F11" s="7"/>
      <c r="G11" s="6">
        <v>13189064191</v>
      </c>
      <c r="H11" s="7"/>
      <c r="I11" s="6">
        <v>909525099</v>
      </c>
      <c r="J11" s="7"/>
      <c r="K11" s="6">
        <v>1123272</v>
      </c>
      <c r="L11" s="7"/>
      <c r="M11" s="6">
        <v>14098589290</v>
      </c>
      <c r="N11" s="7"/>
      <c r="O11" s="6">
        <v>13189064191</v>
      </c>
      <c r="P11" s="7"/>
      <c r="Q11" s="6">
        <v>909525099</v>
      </c>
      <c r="R11" s="2"/>
      <c r="S11" s="2"/>
      <c r="T11" s="2"/>
      <c r="U11" s="2"/>
      <c r="V11" s="2"/>
    </row>
    <row r="12" spans="1:22" ht="33.75">
      <c r="A12" s="4" t="s">
        <v>20</v>
      </c>
      <c r="B12" s="2"/>
      <c r="C12" s="6">
        <v>50000000</v>
      </c>
      <c r="D12" s="7"/>
      <c r="E12" s="6">
        <v>75232780547</v>
      </c>
      <c r="F12" s="7"/>
      <c r="G12" s="6">
        <v>63273660655</v>
      </c>
      <c r="H12" s="7"/>
      <c r="I12" s="6">
        <v>11959119892</v>
      </c>
      <c r="J12" s="7"/>
      <c r="K12" s="6">
        <v>50000000</v>
      </c>
      <c r="L12" s="7"/>
      <c r="M12" s="6">
        <v>75232780547</v>
      </c>
      <c r="N12" s="7"/>
      <c r="O12" s="6">
        <v>63273660655</v>
      </c>
      <c r="P12" s="7"/>
      <c r="Q12" s="6">
        <v>11959119892</v>
      </c>
      <c r="R12" s="2"/>
      <c r="S12" s="2"/>
      <c r="T12" s="2"/>
      <c r="U12" s="2"/>
      <c r="V12" s="2"/>
    </row>
    <row r="13" spans="1:22" ht="33.75">
      <c r="A13" s="4" t="s">
        <v>19</v>
      </c>
      <c r="B13" s="2"/>
      <c r="C13" s="6">
        <v>3500000</v>
      </c>
      <c r="D13" s="7"/>
      <c r="E13" s="6">
        <v>11024995029</v>
      </c>
      <c r="F13" s="7"/>
      <c r="G13" s="6">
        <v>9035022545</v>
      </c>
      <c r="H13" s="7"/>
      <c r="I13" s="6">
        <v>1989972484</v>
      </c>
      <c r="J13" s="7"/>
      <c r="K13" s="6">
        <v>3500000</v>
      </c>
      <c r="L13" s="7"/>
      <c r="M13" s="6">
        <v>11024995029</v>
      </c>
      <c r="N13" s="7"/>
      <c r="O13" s="6">
        <v>9035022545</v>
      </c>
      <c r="P13" s="7"/>
      <c r="Q13" s="6">
        <v>1989972484</v>
      </c>
      <c r="R13" s="2"/>
      <c r="S13" s="2"/>
      <c r="T13" s="2"/>
      <c r="U13" s="2"/>
      <c r="V13" s="2"/>
    </row>
    <row r="14" spans="1:22" ht="34.5" thickBot="1">
      <c r="A14" s="2"/>
      <c r="B14" s="2"/>
      <c r="C14" s="12" t="s">
        <v>94</v>
      </c>
      <c r="D14" s="13"/>
      <c r="E14" s="14">
        <f>SUM(E8:E13)</f>
        <v>123330363122</v>
      </c>
      <c r="F14" s="13"/>
      <c r="G14" s="14">
        <f>SUM(G8:G13)</f>
        <v>105852369675</v>
      </c>
      <c r="H14" s="13"/>
      <c r="I14" s="14">
        <f>SUM(I8:I13)</f>
        <v>17477993447</v>
      </c>
      <c r="J14" s="13"/>
      <c r="K14" s="12" t="s">
        <v>94</v>
      </c>
      <c r="L14" s="13"/>
      <c r="M14" s="14">
        <f>SUM(M8:M13)</f>
        <v>123330363122</v>
      </c>
      <c r="N14" s="13"/>
      <c r="O14" s="14">
        <f>SUM(O8:O13)</f>
        <v>105852369675</v>
      </c>
      <c r="P14" s="13"/>
      <c r="Q14" s="14">
        <f>SUM(Q8:Q13)</f>
        <v>17477993447</v>
      </c>
      <c r="R14" s="2"/>
      <c r="S14" s="2"/>
      <c r="T14" s="2"/>
      <c r="U14" s="2"/>
      <c r="V14" s="2"/>
    </row>
    <row r="15" spans="1:22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rightToLeft="1" view="pageBreakPreview" zoomScale="60" zoomScaleNormal="100" workbookViewId="0">
      <selection activeCell="C14" sqref="C14:U14"/>
    </sheetView>
  </sheetViews>
  <sheetFormatPr defaultRowHeight="15"/>
  <cols>
    <col min="1" max="1" width="32.7109375" style="1" bestFit="1" customWidth="1"/>
    <col min="2" max="2" width="1" style="1" customWidth="1"/>
    <col min="3" max="3" width="26.5703125" style="1" bestFit="1" customWidth="1"/>
    <col min="4" max="4" width="1" style="1" customWidth="1"/>
    <col min="5" max="5" width="28.7109375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28.28515625" style="1" bestFit="1" customWidth="1"/>
    <col min="10" max="10" width="1" style="1" customWidth="1"/>
    <col min="11" max="11" width="29.28515625" style="1" bestFit="1" customWidth="1"/>
    <col min="12" max="12" width="1" style="1" customWidth="1"/>
    <col min="13" max="13" width="26.5703125" style="1" bestFit="1" customWidth="1"/>
    <col min="14" max="14" width="1" style="1" customWidth="1"/>
    <col min="15" max="15" width="28.7109375" style="1" bestFit="1" customWidth="1"/>
    <col min="16" max="16" width="1" style="1" customWidth="1"/>
    <col min="17" max="17" width="27.28515625" style="1" bestFit="1" customWidth="1"/>
    <col min="18" max="18" width="1" style="1" customWidth="1"/>
    <col min="19" max="19" width="28.28515625" style="1" bestFit="1" customWidth="1"/>
    <col min="20" max="20" width="1" style="1" customWidth="1"/>
    <col min="21" max="21" width="29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8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33.75">
      <c r="A3" s="2"/>
      <c r="B3" s="2"/>
      <c r="C3" s="2"/>
      <c r="D3" s="3" t="s">
        <v>54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33.75">
      <c r="A6" s="9" t="s">
        <v>3</v>
      </c>
      <c r="B6" s="2"/>
      <c r="C6" s="10" t="s">
        <v>56</v>
      </c>
      <c r="D6" s="10" t="s">
        <v>56</v>
      </c>
      <c r="E6" s="10" t="s">
        <v>56</v>
      </c>
      <c r="F6" s="10" t="s">
        <v>56</v>
      </c>
      <c r="G6" s="10" t="s">
        <v>56</v>
      </c>
      <c r="H6" s="10" t="s">
        <v>56</v>
      </c>
      <c r="I6" s="10" t="s">
        <v>56</v>
      </c>
      <c r="J6" s="10" t="s">
        <v>56</v>
      </c>
      <c r="K6" s="10" t="s">
        <v>56</v>
      </c>
      <c r="L6" s="2"/>
      <c r="M6" s="10" t="s">
        <v>57</v>
      </c>
      <c r="N6" s="10" t="s">
        <v>57</v>
      </c>
      <c r="O6" s="10" t="s">
        <v>57</v>
      </c>
      <c r="P6" s="10" t="s">
        <v>57</v>
      </c>
      <c r="Q6" s="10" t="s">
        <v>57</v>
      </c>
      <c r="R6" s="10" t="s">
        <v>57</v>
      </c>
      <c r="S6" s="10" t="s">
        <v>57</v>
      </c>
      <c r="T6" s="10" t="s">
        <v>57</v>
      </c>
      <c r="U6" s="10" t="s">
        <v>57</v>
      </c>
      <c r="V6" s="2"/>
      <c r="W6" s="2"/>
      <c r="X6" s="2"/>
      <c r="Y6" s="2"/>
      <c r="Z6" s="2"/>
      <c r="AA6" s="2"/>
      <c r="AB6" s="2"/>
    </row>
    <row r="7" spans="1:28" ht="33.75">
      <c r="A7" s="10" t="s">
        <v>3</v>
      </c>
      <c r="B7" s="2"/>
      <c r="C7" s="10" t="s">
        <v>77</v>
      </c>
      <c r="D7" s="2"/>
      <c r="E7" s="10" t="s">
        <v>78</v>
      </c>
      <c r="F7" s="2"/>
      <c r="G7" s="10" t="s">
        <v>79</v>
      </c>
      <c r="H7" s="2"/>
      <c r="I7" s="10" t="s">
        <v>47</v>
      </c>
      <c r="J7" s="2"/>
      <c r="K7" s="10" t="s">
        <v>80</v>
      </c>
      <c r="L7" s="2"/>
      <c r="M7" s="10" t="s">
        <v>77</v>
      </c>
      <c r="N7" s="2"/>
      <c r="O7" s="10" t="s">
        <v>78</v>
      </c>
      <c r="P7" s="2"/>
      <c r="Q7" s="10" t="s">
        <v>79</v>
      </c>
      <c r="R7" s="2"/>
      <c r="S7" s="10" t="s">
        <v>47</v>
      </c>
      <c r="T7" s="2"/>
      <c r="U7" s="10" t="s">
        <v>80</v>
      </c>
      <c r="V7" s="2"/>
      <c r="W7" s="2"/>
      <c r="X7" s="2"/>
      <c r="Y7" s="2"/>
      <c r="Z7" s="2"/>
      <c r="AA7" s="2"/>
      <c r="AB7" s="2"/>
    </row>
    <row r="8" spans="1:28" ht="33.75">
      <c r="A8" s="4" t="s">
        <v>18</v>
      </c>
      <c r="B8" s="2"/>
      <c r="C8" s="6">
        <v>0</v>
      </c>
      <c r="D8" s="7"/>
      <c r="E8" s="6">
        <v>-1413711530</v>
      </c>
      <c r="F8" s="7"/>
      <c r="G8" s="6">
        <v>11541267</v>
      </c>
      <c r="H8" s="7"/>
      <c r="I8" s="6">
        <v>-1402170263</v>
      </c>
      <c r="J8" s="7"/>
      <c r="K8" s="8">
        <v>-3.8999999999999998E-3</v>
      </c>
      <c r="L8" s="7"/>
      <c r="M8" s="6">
        <v>0</v>
      </c>
      <c r="N8" s="7"/>
      <c r="O8" s="6">
        <v>-1413711530</v>
      </c>
      <c r="P8" s="7"/>
      <c r="Q8" s="6">
        <v>11541267</v>
      </c>
      <c r="R8" s="7"/>
      <c r="S8" s="6">
        <v>-1402170263</v>
      </c>
      <c r="T8" s="7"/>
      <c r="U8" s="8">
        <v>-3.8999999999999998E-3</v>
      </c>
      <c r="V8" s="2"/>
      <c r="W8" s="2"/>
      <c r="X8" s="2"/>
      <c r="Y8" s="2"/>
      <c r="Z8" s="2"/>
      <c r="AA8" s="2"/>
      <c r="AB8" s="2"/>
    </row>
    <row r="9" spans="1:28" ht="33.75">
      <c r="A9" s="4" t="s">
        <v>17</v>
      </c>
      <c r="B9" s="2"/>
      <c r="C9" s="6">
        <v>3996474741</v>
      </c>
      <c r="D9" s="7"/>
      <c r="E9" s="6">
        <v>36336664549</v>
      </c>
      <c r="F9" s="7"/>
      <c r="G9" s="6">
        <v>2519954318</v>
      </c>
      <c r="H9" s="7"/>
      <c r="I9" s="6">
        <v>42853093608</v>
      </c>
      <c r="J9" s="7"/>
      <c r="K9" s="8">
        <v>0.1197</v>
      </c>
      <c r="L9" s="7"/>
      <c r="M9" s="6">
        <v>3996474741</v>
      </c>
      <c r="N9" s="7"/>
      <c r="O9" s="6">
        <v>36336664549</v>
      </c>
      <c r="P9" s="7"/>
      <c r="Q9" s="6">
        <v>2519954318</v>
      </c>
      <c r="R9" s="7"/>
      <c r="S9" s="6">
        <v>42853093608</v>
      </c>
      <c r="T9" s="7"/>
      <c r="U9" s="8">
        <v>0.1197</v>
      </c>
      <c r="V9" s="2"/>
      <c r="W9" s="2"/>
      <c r="X9" s="2"/>
      <c r="Y9" s="2"/>
      <c r="Z9" s="2"/>
      <c r="AA9" s="2"/>
      <c r="AB9" s="2"/>
    </row>
    <row r="10" spans="1:28" ht="33.75">
      <c r="A10" s="4" t="s">
        <v>15</v>
      </c>
      <c r="B10" s="2"/>
      <c r="C10" s="6">
        <v>7748109246</v>
      </c>
      <c r="D10" s="7"/>
      <c r="E10" s="6">
        <v>13606426005</v>
      </c>
      <c r="F10" s="7"/>
      <c r="G10" s="6">
        <v>87880387</v>
      </c>
      <c r="H10" s="7"/>
      <c r="I10" s="6">
        <v>21442415638</v>
      </c>
      <c r="J10" s="7"/>
      <c r="K10" s="8">
        <v>5.9900000000000002E-2</v>
      </c>
      <c r="L10" s="7"/>
      <c r="M10" s="6">
        <v>7748109246</v>
      </c>
      <c r="N10" s="7"/>
      <c r="O10" s="6">
        <v>13606426005</v>
      </c>
      <c r="P10" s="7"/>
      <c r="Q10" s="6">
        <v>87880387</v>
      </c>
      <c r="R10" s="7"/>
      <c r="S10" s="6">
        <v>21442415638</v>
      </c>
      <c r="T10" s="7"/>
      <c r="U10" s="8">
        <v>5.9900000000000002E-2</v>
      </c>
      <c r="V10" s="2"/>
      <c r="W10" s="2"/>
      <c r="X10" s="2"/>
      <c r="Y10" s="2"/>
      <c r="Z10" s="2"/>
      <c r="AA10" s="2"/>
      <c r="AB10" s="2"/>
    </row>
    <row r="11" spans="1:28" ht="33.75">
      <c r="A11" s="4" t="s">
        <v>16</v>
      </c>
      <c r="B11" s="2"/>
      <c r="C11" s="6">
        <v>0</v>
      </c>
      <c r="D11" s="7"/>
      <c r="E11" s="6">
        <v>54719861697</v>
      </c>
      <c r="F11" s="7"/>
      <c r="G11" s="6">
        <v>909525099</v>
      </c>
      <c r="H11" s="7"/>
      <c r="I11" s="6">
        <v>55629386796</v>
      </c>
      <c r="J11" s="7"/>
      <c r="K11" s="8">
        <v>0.15540000000000001</v>
      </c>
      <c r="L11" s="7"/>
      <c r="M11" s="6">
        <v>0</v>
      </c>
      <c r="N11" s="7"/>
      <c r="O11" s="6">
        <v>54719861697</v>
      </c>
      <c r="P11" s="7"/>
      <c r="Q11" s="6">
        <v>909525099</v>
      </c>
      <c r="R11" s="7"/>
      <c r="S11" s="6">
        <v>55629386796</v>
      </c>
      <c r="T11" s="7"/>
      <c r="U11" s="8">
        <v>0.15540000000000001</v>
      </c>
      <c r="V11" s="2"/>
      <c r="W11" s="2"/>
      <c r="X11" s="2"/>
      <c r="Y11" s="2"/>
      <c r="Z11" s="2"/>
      <c r="AA11" s="2"/>
      <c r="AB11" s="2"/>
    </row>
    <row r="12" spans="1:28" ht="33.75">
      <c r="A12" s="4" t="s">
        <v>20</v>
      </c>
      <c r="B12" s="2"/>
      <c r="C12" s="6">
        <v>21600916753</v>
      </c>
      <c r="D12" s="7"/>
      <c r="E12" s="6">
        <v>179122547565</v>
      </c>
      <c r="F12" s="7"/>
      <c r="G12" s="6">
        <v>11959119892</v>
      </c>
      <c r="H12" s="7"/>
      <c r="I12" s="6">
        <v>212682584210</v>
      </c>
      <c r="J12" s="7"/>
      <c r="K12" s="8">
        <v>0.59409999999999996</v>
      </c>
      <c r="L12" s="7"/>
      <c r="M12" s="6">
        <v>21600916753</v>
      </c>
      <c r="N12" s="7"/>
      <c r="O12" s="6">
        <v>179122547565</v>
      </c>
      <c r="P12" s="7"/>
      <c r="Q12" s="6">
        <v>11959119892</v>
      </c>
      <c r="R12" s="7"/>
      <c r="S12" s="6">
        <v>212682584210</v>
      </c>
      <c r="T12" s="7"/>
      <c r="U12" s="8">
        <v>0.59409999999999996</v>
      </c>
      <c r="V12" s="2"/>
      <c r="W12" s="2"/>
      <c r="X12" s="2"/>
      <c r="Y12" s="2"/>
      <c r="Z12" s="2"/>
      <c r="AA12" s="2"/>
      <c r="AB12" s="2"/>
    </row>
    <row r="13" spans="1:28" ht="33.75">
      <c r="A13" s="4" t="s">
        <v>19</v>
      </c>
      <c r="B13" s="2"/>
      <c r="C13" s="6">
        <v>0</v>
      </c>
      <c r="D13" s="7"/>
      <c r="E13" s="6">
        <v>19104039143</v>
      </c>
      <c r="F13" s="7"/>
      <c r="G13" s="6">
        <v>1989972484</v>
      </c>
      <c r="H13" s="7"/>
      <c r="I13" s="6">
        <v>21094011627</v>
      </c>
      <c r="J13" s="7"/>
      <c r="K13" s="8">
        <v>5.8900000000000001E-2</v>
      </c>
      <c r="L13" s="7"/>
      <c r="M13" s="6">
        <v>0</v>
      </c>
      <c r="N13" s="7"/>
      <c r="O13" s="6">
        <v>19104039143</v>
      </c>
      <c r="P13" s="7"/>
      <c r="Q13" s="6">
        <v>1989972484</v>
      </c>
      <c r="R13" s="7"/>
      <c r="S13" s="6">
        <v>21094011627</v>
      </c>
      <c r="T13" s="7"/>
      <c r="U13" s="8">
        <v>5.8900000000000001E-2</v>
      </c>
      <c r="V13" s="2"/>
      <c r="W13" s="2"/>
      <c r="X13" s="2"/>
      <c r="Y13" s="2"/>
      <c r="Z13" s="2"/>
      <c r="AA13" s="2"/>
      <c r="AB13" s="2"/>
    </row>
    <row r="14" spans="1:28" ht="34.5" thickBot="1">
      <c r="A14" s="2"/>
      <c r="B14" s="2"/>
      <c r="C14" s="14">
        <f>SUM(C8:C13)</f>
        <v>33345500740</v>
      </c>
      <c r="D14" s="13"/>
      <c r="E14" s="14">
        <f>SUM(E8:E13)</f>
        <v>301475827429</v>
      </c>
      <c r="F14" s="13"/>
      <c r="G14" s="14">
        <f>SUM(G8:G13)</f>
        <v>17477993447</v>
      </c>
      <c r="H14" s="13"/>
      <c r="I14" s="14">
        <f>SUM(I8:I13)</f>
        <v>352299321616</v>
      </c>
      <c r="J14" s="13"/>
      <c r="K14" s="15">
        <f>SUM(K8:K13)</f>
        <v>0.98409999999999997</v>
      </c>
      <c r="L14" s="13"/>
      <c r="M14" s="14">
        <f>SUM(M8:M13)</f>
        <v>33345500740</v>
      </c>
      <c r="N14" s="13"/>
      <c r="O14" s="14">
        <f>SUM(O8:O13)</f>
        <v>301475827429</v>
      </c>
      <c r="P14" s="13"/>
      <c r="Q14" s="14">
        <f>SUM(Q8:Q13)</f>
        <v>17477993447</v>
      </c>
      <c r="R14" s="13"/>
      <c r="S14" s="14">
        <f>SUM(S8:S13)</f>
        <v>352299321616</v>
      </c>
      <c r="T14" s="13"/>
      <c r="U14" s="15">
        <f>SUM(U8:U13)</f>
        <v>0.98409999999999997</v>
      </c>
      <c r="V14" s="2"/>
      <c r="W14" s="2"/>
      <c r="X14" s="2"/>
      <c r="Y14" s="2"/>
      <c r="Z14" s="2"/>
      <c r="AA14" s="2"/>
      <c r="AB14" s="2"/>
    </row>
    <row r="15" spans="1:28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31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</sheetData>
  <mergeCells count="16">
    <mergeCell ref="S7"/>
    <mergeCell ref="U7"/>
    <mergeCell ref="M6:U6"/>
    <mergeCell ref="D2:Q2"/>
    <mergeCell ref="D3:Q3"/>
    <mergeCell ref="D4:Q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2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rightToLeft="1" view="pageBreakPreview" zoomScale="60" zoomScaleNormal="100" workbookViewId="0">
      <selection activeCell="K6" activeCellId="2" sqref="A6:A7 C6:I6 K6:Q6"/>
    </sheetView>
  </sheetViews>
  <sheetFormatPr defaultRowHeight="15"/>
  <cols>
    <col min="1" max="1" width="14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5.855468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8.28515625" style="1" bestFit="1" customWidth="1"/>
    <col min="10" max="10" width="1" style="1" customWidth="1"/>
    <col min="11" max="11" width="24.140625" style="1" customWidth="1"/>
    <col min="12" max="12" width="1" style="1" customWidth="1"/>
    <col min="13" max="13" width="25.855468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8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3.75">
      <c r="A3" s="2"/>
      <c r="B3" s="2"/>
      <c r="C3" s="3" t="s">
        <v>54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3.75">
      <c r="A6" s="9" t="s">
        <v>58</v>
      </c>
      <c r="B6" s="2"/>
      <c r="C6" s="10" t="s">
        <v>56</v>
      </c>
      <c r="D6" s="10" t="s">
        <v>56</v>
      </c>
      <c r="E6" s="10" t="s">
        <v>56</v>
      </c>
      <c r="F6" s="10" t="s">
        <v>56</v>
      </c>
      <c r="G6" s="10" t="s">
        <v>56</v>
      </c>
      <c r="H6" s="10" t="s">
        <v>56</v>
      </c>
      <c r="I6" s="10" t="s">
        <v>56</v>
      </c>
      <c r="J6" s="2"/>
      <c r="K6" s="10" t="s">
        <v>57</v>
      </c>
      <c r="L6" s="10" t="s">
        <v>57</v>
      </c>
      <c r="M6" s="10" t="s">
        <v>57</v>
      </c>
      <c r="N6" s="10" t="s">
        <v>57</v>
      </c>
      <c r="O6" s="10" t="s">
        <v>57</v>
      </c>
      <c r="P6" s="10" t="s">
        <v>57</v>
      </c>
      <c r="Q6" s="10" t="s">
        <v>57</v>
      </c>
      <c r="R6" s="2"/>
      <c r="S6" s="2"/>
      <c r="T6" s="2"/>
      <c r="U6" s="2"/>
    </row>
    <row r="7" spans="1:21" ht="33.75">
      <c r="A7" s="10" t="s">
        <v>58</v>
      </c>
      <c r="B7" s="2"/>
      <c r="C7" s="3" t="s">
        <v>81</v>
      </c>
      <c r="D7" s="2"/>
      <c r="E7" s="3" t="s">
        <v>78</v>
      </c>
      <c r="F7" s="2"/>
      <c r="G7" s="3" t="s">
        <v>79</v>
      </c>
      <c r="H7" s="2"/>
      <c r="I7" s="3" t="s">
        <v>82</v>
      </c>
      <c r="J7" s="2"/>
      <c r="K7" s="3" t="s">
        <v>81</v>
      </c>
      <c r="L7" s="2"/>
      <c r="M7" s="3" t="s">
        <v>78</v>
      </c>
      <c r="N7" s="2"/>
      <c r="O7" s="3" t="s">
        <v>79</v>
      </c>
      <c r="P7" s="2"/>
      <c r="Q7" s="3" t="s">
        <v>82</v>
      </c>
      <c r="R7" s="2"/>
      <c r="S7" s="2"/>
      <c r="T7" s="2"/>
      <c r="U7" s="2"/>
    </row>
    <row r="8" spans="1:21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rightToLeft="1" view="pageBreakPreview" zoomScale="60" zoomScaleNormal="100" workbookViewId="0">
      <selection activeCell="E9" sqref="E9:K9"/>
    </sheetView>
  </sheetViews>
  <sheetFormatPr defaultRowHeight="15"/>
  <cols>
    <col min="1" max="1" width="60.42578125" style="1" bestFit="1" customWidth="1"/>
    <col min="2" max="2" width="1" style="1" customWidth="1"/>
    <col min="3" max="3" width="27.5703125" style="1" bestFit="1" customWidth="1"/>
    <col min="4" max="4" width="1" style="1" customWidth="1"/>
    <col min="5" max="5" width="46.85546875" style="1" bestFit="1" customWidth="1"/>
    <col min="6" max="6" width="1" style="1" customWidth="1"/>
    <col min="7" max="7" width="41.5703125" style="1" bestFit="1" customWidth="1"/>
    <col min="8" max="8" width="1" style="1" customWidth="1"/>
    <col min="9" max="9" width="46.85546875" style="1" bestFit="1" customWidth="1"/>
    <col min="10" max="10" width="1" style="1" customWidth="1"/>
    <col min="11" max="11" width="41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4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</row>
    <row r="3" spans="1:14" ht="33.75">
      <c r="A3" s="2"/>
      <c r="B3" s="3" t="s">
        <v>54</v>
      </c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</row>
    <row r="4" spans="1:14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2"/>
    </row>
    <row r="5" spans="1:14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33.75">
      <c r="A6" s="10" t="s">
        <v>83</v>
      </c>
      <c r="B6" s="10" t="s">
        <v>83</v>
      </c>
      <c r="C6" s="10" t="s">
        <v>83</v>
      </c>
      <c r="D6" s="2"/>
      <c r="E6" s="10" t="s">
        <v>56</v>
      </c>
      <c r="F6" s="10" t="s">
        <v>56</v>
      </c>
      <c r="G6" s="10" t="s">
        <v>56</v>
      </c>
      <c r="H6" s="2"/>
      <c r="I6" s="10" t="s">
        <v>57</v>
      </c>
      <c r="J6" s="10" t="s">
        <v>57</v>
      </c>
      <c r="K6" s="10" t="s">
        <v>57</v>
      </c>
      <c r="L6" s="2"/>
      <c r="M6" s="2"/>
      <c r="N6" s="2"/>
    </row>
    <row r="7" spans="1:14" ht="33.75">
      <c r="A7" s="10" t="s">
        <v>84</v>
      </c>
      <c r="B7" s="2"/>
      <c r="C7" s="10" t="s">
        <v>44</v>
      </c>
      <c r="D7" s="2"/>
      <c r="E7" s="10" t="s">
        <v>85</v>
      </c>
      <c r="F7" s="2"/>
      <c r="G7" s="10" t="s">
        <v>86</v>
      </c>
      <c r="H7" s="2"/>
      <c r="I7" s="10" t="s">
        <v>85</v>
      </c>
      <c r="J7" s="2"/>
      <c r="K7" s="10" t="s">
        <v>86</v>
      </c>
      <c r="L7" s="2"/>
      <c r="M7" s="2"/>
      <c r="N7" s="2"/>
    </row>
    <row r="8" spans="1:14" ht="33.75">
      <c r="A8" s="4" t="s">
        <v>50</v>
      </c>
      <c r="B8" s="2"/>
      <c r="C8" s="2" t="s">
        <v>51</v>
      </c>
      <c r="D8" s="2"/>
      <c r="E8" s="5">
        <v>239651</v>
      </c>
      <c r="F8" s="2"/>
      <c r="G8" s="2">
        <v>0</v>
      </c>
      <c r="H8" s="2"/>
      <c r="I8" s="5">
        <v>239651</v>
      </c>
      <c r="J8" s="2"/>
      <c r="K8" s="2">
        <v>0</v>
      </c>
      <c r="L8" s="2"/>
      <c r="M8" s="2"/>
      <c r="N8" s="2"/>
    </row>
    <row r="9" spans="1:14" ht="34.5" thickBot="1">
      <c r="A9" s="2"/>
      <c r="B9" s="2"/>
      <c r="C9" s="2"/>
      <c r="D9" s="2"/>
      <c r="E9" s="17">
        <f>SUM(E8)</f>
        <v>239651</v>
      </c>
      <c r="F9" s="4"/>
      <c r="G9" s="16">
        <f>SUM(G8)</f>
        <v>0</v>
      </c>
      <c r="H9" s="4"/>
      <c r="I9" s="17">
        <f>SUM(I8)</f>
        <v>239651</v>
      </c>
      <c r="J9" s="4"/>
      <c r="K9" s="16">
        <f>SUM(K8)</f>
        <v>0</v>
      </c>
      <c r="L9" s="2"/>
      <c r="M9" s="2"/>
      <c r="N9" s="2"/>
    </row>
    <row r="10" spans="1:14" ht="32.2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</sheetData>
  <mergeCells count="12">
    <mergeCell ref="I7"/>
    <mergeCell ref="K7"/>
    <mergeCell ref="I6:K6"/>
    <mergeCell ref="B2:I2"/>
    <mergeCell ref="B3:I3"/>
    <mergeCell ref="B4:I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3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rightToLeft="1" view="pageBreakPreview" zoomScale="60" zoomScaleNormal="100" workbookViewId="0">
      <selection activeCell="E6" activeCellId="4" sqref="A6:A7 C6 C7 E7 E6"/>
    </sheetView>
  </sheetViews>
  <sheetFormatPr defaultRowHeight="15"/>
  <cols>
    <col min="1" max="1" width="60.140625" style="1" bestFit="1" customWidth="1"/>
    <col min="2" max="2" width="1" style="1" customWidth="1"/>
    <col min="3" max="3" width="20" style="1" bestFit="1" customWidth="1"/>
    <col min="4" max="4" width="1" style="1" customWidth="1"/>
    <col min="5" max="5" width="20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1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3.75">
      <c r="A2" s="3" t="s">
        <v>0</v>
      </c>
      <c r="B2" s="3"/>
      <c r="C2" s="3"/>
      <c r="D2" s="3"/>
      <c r="E2" s="3"/>
      <c r="F2" s="2"/>
      <c r="G2" s="2"/>
      <c r="H2" s="2"/>
      <c r="I2" s="2"/>
      <c r="J2" s="2"/>
      <c r="K2" s="2"/>
    </row>
    <row r="3" spans="1:11" ht="33.75">
      <c r="A3" s="3" t="s">
        <v>54</v>
      </c>
      <c r="B3" s="3"/>
      <c r="C3" s="3"/>
      <c r="D3" s="3"/>
      <c r="E3" s="3"/>
      <c r="F3" s="2"/>
      <c r="G3" s="2"/>
      <c r="H3" s="2"/>
      <c r="I3" s="2"/>
      <c r="J3" s="2"/>
      <c r="K3" s="2"/>
    </row>
    <row r="4" spans="1:11" ht="33.75">
      <c r="A4" s="3" t="s">
        <v>2</v>
      </c>
      <c r="B4" s="3"/>
      <c r="C4" s="3"/>
      <c r="D4" s="3"/>
      <c r="E4" s="3"/>
      <c r="F4" s="2"/>
      <c r="G4" s="2"/>
      <c r="H4" s="2"/>
      <c r="I4" s="2"/>
      <c r="J4" s="2"/>
      <c r="K4" s="2"/>
    </row>
    <row r="5" spans="1:1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33.75">
      <c r="A6" s="9" t="s">
        <v>87</v>
      </c>
      <c r="B6" s="2"/>
      <c r="C6" s="10" t="s">
        <v>56</v>
      </c>
      <c r="D6" s="2"/>
      <c r="E6" s="10" t="s">
        <v>6</v>
      </c>
      <c r="F6" s="2"/>
      <c r="G6" s="2"/>
      <c r="H6" s="2"/>
      <c r="I6" s="2"/>
      <c r="J6" s="2"/>
      <c r="K6" s="2"/>
    </row>
    <row r="7" spans="1:11" ht="33.75">
      <c r="A7" s="10" t="s">
        <v>87</v>
      </c>
      <c r="B7" s="2"/>
      <c r="C7" s="10" t="s">
        <v>47</v>
      </c>
      <c r="D7" s="2"/>
      <c r="E7" s="10" t="s">
        <v>47</v>
      </c>
      <c r="F7" s="2"/>
      <c r="G7" s="2"/>
      <c r="H7" s="2"/>
      <c r="I7" s="2"/>
      <c r="J7" s="2"/>
      <c r="K7" s="2"/>
    </row>
    <row r="8" spans="1:11" ht="33.75">
      <c r="A8" s="4" t="s">
        <v>87</v>
      </c>
      <c r="B8" s="2"/>
      <c r="C8" s="5">
        <v>231860816</v>
      </c>
      <c r="D8" s="2"/>
      <c r="E8" s="5">
        <v>231860816</v>
      </c>
      <c r="F8" s="2"/>
      <c r="G8" s="2"/>
      <c r="H8" s="2"/>
      <c r="I8" s="2"/>
      <c r="J8" s="2"/>
      <c r="K8" s="2"/>
    </row>
    <row r="9" spans="1:11" ht="33.75">
      <c r="A9" s="4" t="s">
        <v>88</v>
      </c>
      <c r="B9" s="2"/>
      <c r="C9" s="5">
        <v>0</v>
      </c>
      <c r="D9" s="2"/>
      <c r="E9" s="5">
        <v>0</v>
      </c>
      <c r="F9" s="2"/>
      <c r="G9" s="2"/>
      <c r="H9" s="2"/>
      <c r="I9" s="2"/>
      <c r="J9" s="2"/>
      <c r="K9" s="2"/>
    </row>
    <row r="10" spans="1:11" ht="33.75">
      <c r="A10" s="4" t="s">
        <v>89</v>
      </c>
      <c r="B10" s="2"/>
      <c r="C10" s="5">
        <v>0</v>
      </c>
      <c r="D10" s="2"/>
      <c r="E10" s="5">
        <v>0</v>
      </c>
      <c r="F10" s="2"/>
      <c r="G10" s="2"/>
      <c r="H10" s="2"/>
      <c r="I10" s="2"/>
      <c r="J10" s="2"/>
      <c r="K10" s="2"/>
    </row>
    <row r="11" spans="1:11" ht="34.5" thickBot="1">
      <c r="A11" s="4" t="s">
        <v>63</v>
      </c>
      <c r="B11" s="2"/>
      <c r="C11" s="17">
        <v>231860816</v>
      </c>
      <c r="D11" s="2"/>
      <c r="E11" s="17">
        <v>231860816</v>
      </c>
      <c r="F11" s="2"/>
      <c r="G11" s="2"/>
      <c r="H11" s="2"/>
      <c r="I11" s="2"/>
      <c r="J11" s="2"/>
      <c r="K11" s="2"/>
    </row>
    <row r="12" spans="1:11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scale="8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rightToLeft="1" view="pageBreakPreview" zoomScale="60" zoomScaleNormal="100" workbookViewId="0">
      <selection activeCell="I18" sqref="I18"/>
    </sheetView>
  </sheetViews>
  <sheetFormatPr defaultRowHeight="15"/>
  <cols>
    <col min="1" max="1" width="40.42578125" style="1" bestFit="1" customWidth="1"/>
    <col min="2" max="2" width="1" style="1" customWidth="1"/>
    <col min="3" max="3" width="29" style="1" bestFit="1" customWidth="1"/>
    <col min="4" max="4" width="1" style="1" customWidth="1"/>
    <col min="5" max="5" width="29.28515625" style="1" bestFit="1" customWidth="1"/>
    <col min="6" max="6" width="1" style="1" customWidth="1"/>
    <col min="7" max="7" width="43.8554687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1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3.75">
      <c r="A2" s="3" t="s">
        <v>0</v>
      </c>
      <c r="B2" s="3"/>
      <c r="C2" s="3"/>
      <c r="D2" s="3"/>
      <c r="E2" s="3"/>
      <c r="F2" s="3"/>
      <c r="G2" s="3"/>
      <c r="H2" s="2"/>
      <c r="I2" s="2"/>
      <c r="J2" s="2"/>
      <c r="K2" s="2"/>
      <c r="L2" s="2"/>
    </row>
    <row r="3" spans="1:12" ht="33.75">
      <c r="A3" s="3" t="s">
        <v>54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</row>
    <row r="4" spans="1:12" ht="33.75">
      <c r="A4" s="3" t="s">
        <v>2</v>
      </c>
      <c r="B4" s="3"/>
      <c r="C4" s="3"/>
      <c r="D4" s="3"/>
      <c r="E4" s="3"/>
      <c r="F4" s="3"/>
      <c r="G4" s="3"/>
      <c r="H4" s="2"/>
      <c r="I4" s="2"/>
      <c r="J4" s="2"/>
      <c r="K4" s="2"/>
      <c r="L4" s="2"/>
    </row>
    <row r="5" spans="1:1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33.75">
      <c r="A6" s="10" t="s">
        <v>58</v>
      </c>
      <c r="B6" s="2"/>
      <c r="C6" s="10" t="s">
        <v>47</v>
      </c>
      <c r="D6" s="2"/>
      <c r="E6" s="10" t="s">
        <v>80</v>
      </c>
      <c r="F6" s="2"/>
      <c r="G6" s="10" t="s">
        <v>13</v>
      </c>
      <c r="H6" s="2"/>
      <c r="I6" s="2"/>
      <c r="J6" s="2"/>
      <c r="K6" s="2"/>
      <c r="L6" s="2"/>
    </row>
    <row r="7" spans="1:12" ht="33.75">
      <c r="A7" s="4" t="s">
        <v>90</v>
      </c>
      <c r="B7" s="2"/>
      <c r="C7" s="6">
        <v>352299321616</v>
      </c>
      <c r="D7" s="7"/>
      <c r="E7" s="8">
        <v>0.98399999999999999</v>
      </c>
      <c r="F7" s="7"/>
      <c r="G7" s="8">
        <v>0.10199999999999999</v>
      </c>
      <c r="H7" s="2"/>
      <c r="I7" s="2"/>
      <c r="J7" s="2"/>
      <c r="K7" s="2"/>
      <c r="L7" s="2"/>
    </row>
    <row r="8" spans="1:12" ht="33.75">
      <c r="A8" s="4" t="s">
        <v>91</v>
      </c>
      <c r="B8" s="2"/>
      <c r="C8" s="6">
        <v>0</v>
      </c>
      <c r="D8" s="7"/>
      <c r="E8" s="8">
        <v>0</v>
      </c>
      <c r="F8" s="7"/>
      <c r="G8" s="8">
        <v>0</v>
      </c>
      <c r="H8" s="2"/>
      <c r="I8" s="2"/>
      <c r="J8" s="2"/>
      <c r="K8" s="2"/>
      <c r="L8" s="2"/>
    </row>
    <row r="9" spans="1:12" ht="33.75">
      <c r="A9" s="4" t="s">
        <v>92</v>
      </c>
      <c r="B9" s="2"/>
      <c r="C9" s="6">
        <v>239651</v>
      </c>
      <c r="D9" s="7"/>
      <c r="E9" s="8">
        <v>0</v>
      </c>
      <c r="F9" s="7"/>
      <c r="G9" s="8">
        <v>0</v>
      </c>
      <c r="H9" s="2"/>
      <c r="I9" s="2"/>
      <c r="J9" s="2"/>
      <c r="K9" s="2"/>
      <c r="L9" s="2"/>
    </row>
    <row r="10" spans="1:12" ht="34.5" thickBot="1">
      <c r="A10" s="2"/>
      <c r="B10" s="2"/>
      <c r="C10" s="14">
        <f>SUM(C7:C9)</f>
        <v>352299561267</v>
      </c>
      <c r="D10" s="13"/>
      <c r="E10" s="15">
        <f>SUM(E7:E9)</f>
        <v>0.98399999999999999</v>
      </c>
      <c r="F10" s="13"/>
      <c r="G10" s="15">
        <f>SUM(G7:G9)</f>
        <v>0.10199999999999999</v>
      </c>
      <c r="H10" s="2"/>
      <c r="I10" s="2"/>
      <c r="J10" s="2"/>
      <c r="K10" s="2"/>
      <c r="L10" s="2"/>
    </row>
    <row r="11" spans="1:12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rightToLeft="1" view="pageBreakPreview" zoomScale="60" zoomScaleNormal="100" workbookViewId="0">
      <selection activeCell="E53" sqref="E53"/>
    </sheetView>
  </sheetViews>
  <sheetFormatPr defaultRowHeight="15"/>
  <cols>
    <col min="1" max="1" width="15.140625" style="1" bestFit="1" customWidth="1"/>
    <col min="2" max="2" width="1" style="1" customWidth="1"/>
    <col min="3" max="3" width="24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4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</row>
    <row r="3" spans="1:20" ht="33.75">
      <c r="A3" s="2"/>
      <c r="B3" s="2"/>
      <c r="C3" s="3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2"/>
      <c r="S3" s="2"/>
      <c r="T3" s="2"/>
    </row>
    <row r="4" spans="1:20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</row>
    <row r="5" spans="1:2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3.75">
      <c r="A6" s="9" t="s">
        <v>3</v>
      </c>
      <c r="B6" s="2"/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10" t="s">
        <v>4</v>
      </c>
      <c r="I6" s="10" t="s">
        <v>4</v>
      </c>
      <c r="J6" s="2"/>
      <c r="K6" s="10" t="s">
        <v>6</v>
      </c>
      <c r="L6" s="10" t="s">
        <v>6</v>
      </c>
      <c r="M6" s="10" t="s">
        <v>6</v>
      </c>
      <c r="N6" s="10" t="s">
        <v>6</v>
      </c>
      <c r="O6" s="10" t="s">
        <v>6</v>
      </c>
      <c r="P6" s="10" t="s">
        <v>6</v>
      </c>
      <c r="Q6" s="10" t="s">
        <v>6</v>
      </c>
      <c r="R6" s="2"/>
      <c r="S6" s="2"/>
      <c r="T6" s="2"/>
    </row>
    <row r="7" spans="1:20" ht="33.75">
      <c r="A7" s="10" t="s">
        <v>3</v>
      </c>
      <c r="B7" s="2"/>
      <c r="C7" s="3" t="s">
        <v>21</v>
      </c>
      <c r="D7" s="2"/>
      <c r="E7" s="3" t="s">
        <v>22</v>
      </c>
      <c r="F7" s="2"/>
      <c r="G7" s="3" t="s">
        <v>23</v>
      </c>
      <c r="H7" s="2"/>
      <c r="I7" s="3" t="s">
        <v>24</v>
      </c>
      <c r="J7" s="2"/>
      <c r="K7" s="3" t="s">
        <v>21</v>
      </c>
      <c r="L7" s="2"/>
      <c r="M7" s="3" t="s">
        <v>22</v>
      </c>
      <c r="N7" s="2"/>
      <c r="O7" s="3" t="s">
        <v>23</v>
      </c>
      <c r="P7" s="2"/>
      <c r="Q7" s="3" t="s">
        <v>24</v>
      </c>
      <c r="R7" s="2"/>
      <c r="S7" s="2"/>
      <c r="T7" s="2"/>
    </row>
    <row r="8" spans="1:20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</sheetData>
  <mergeCells count="14">
    <mergeCell ref="C2:O2"/>
    <mergeCell ref="C3:P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8"/>
  <sheetViews>
    <sheetView rightToLeft="1" view="pageBreakPreview" zoomScale="60" zoomScaleNormal="100" workbookViewId="0">
      <selection activeCell="AC6" activeCellId="3" sqref="A6:M6 O6:S6 U6:AA6 AC6:AK6"/>
    </sheetView>
  </sheetViews>
  <sheetFormatPr defaultRowHeight="15"/>
  <cols>
    <col min="1" max="1" width="13.28515625" style="1" bestFit="1" customWidth="1"/>
    <col min="2" max="2" width="1" style="1" customWidth="1"/>
    <col min="3" max="3" width="31.140625" style="1" bestFit="1" customWidth="1"/>
    <col min="4" max="4" width="1" style="1" customWidth="1"/>
    <col min="5" max="5" width="27.57031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2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3.28515625" style="1" bestFit="1" customWidth="1"/>
    <col min="14" max="14" width="1" style="1" customWidth="1"/>
    <col min="15" max="15" width="9.140625" style="1" customWidth="1"/>
    <col min="16" max="16" width="1" style="1" customWidth="1"/>
    <col min="17" max="17" width="21.85546875" style="1" bestFit="1" customWidth="1"/>
    <col min="18" max="18" width="1" style="1" customWidth="1"/>
    <col min="19" max="19" width="27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" style="1" bestFit="1" customWidth="1"/>
    <col min="30" max="30" width="1" style="1" customWidth="1"/>
    <col min="31" max="31" width="27" style="1" bestFit="1" customWidth="1"/>
    <col min="32" max="32" width="1" style="1" customWidth="1"/>
    <col min="33" max="33" width="21.85546875" style="1" bestFit="1" customWidth="1"/>
    <col min="34" max="34" width="1" style="1" customWidth="1"/>
    <col min="35" max="35" width="27" style="1" bestFit="1" customWidth="1"/>
    <col min="36" max="36" width="1" style="1" customWidth="1"/>
    <col min="37" max="37" width="43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4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3.75">
      <c r="A2" s="2"/>
      <c r="B2" s="2"/>
      <c r="C2" s="2"/>
      <c r="D2" s="2"/>
      <c r="E2" s="2"/>
      <c r="F2" s="2"/>
      <c r="G2" s="2"/>
      <c r="H2" s="3" t="s">
        <v>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33.75">
      <c r="A3" s="2"/>
      <c r="B3" s="2"/>
      <c r="C3" s="2"/>
      <c r="D3" s="2"/>
      <c r="E3" s="2"/>
      <c r="F3" s="2"/>
      <c r="G3" s="2"/>
      <c r="H3" s="3" t="s">
        <v>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33.75">
      <c r="A4" s="2"/>
      <c r="B4" s="2"/>
      <c r="C4" s="2"/>
      <c r="D4" s="2"/>
      <c r="E4" s="2"/>
      <c r="F4" s="2"/>
      <c r="G4" s="2"/>
      <c r="H4" s="3" t="s">
        <v>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33.75">
      <c r="A6" s="10" t="s">
        <v>25</v>
      </c>
      <c r="B6" s="10" t="s">
        <v>25</v>
      </c>
      <c r="C6" s="10" t="s">
        <v>25</v>
      </c>
      <c r="D6" s="10" t="s">
        <v>25</v>
      </c>
      <c r="E6" s="10" t="s">
        <v>25</v>
      </c>
      <c r="F6" s="10" t="s">
        <v>25</v>
      </c>
      <c r="G6" s="10" t="s">
        <v>25</v>
      </c>
      <c r="H6" s="10" t="s">
        <v>25</v>
      </c>
      <c r="I6" s="10" t="s">
        <v>25</v>
      </c>
      <c r="J6" s="10" t="s">
        <v>25</v>
      </c>
      <c r="K6" s="10" t="s">
        <v>25</v>
      </c>
      <c r="L6" s="10" t="s">
        <v>25</v>
      </c>
      <c r="M6" s="10" t="s">
        <v>25</v>
      </c>
      <c r="N6" s="2"/>
      <c r="O6" s="10" t="s">
        <v>4</v>
      </c>
      <c r="P6" s="10" t="s">
        <v>4</v>
      </c>
      <c r="Q6" s="10" t="s">
        <v>4</v>
      </c>
      <c r="R6" s="10" t="s">
        <v>4</v>
      </c>
      <c r="S6" s="10" t="s">
        <v>4</v>
      </c>
      <c r="T6" s="2"/>
      <c r="U6" s="10" t="s">
        <v>5</v>
      </c>
      <c r="V6" s="10" t="s">
        <v>5</v>
      </c>
      <c r="W6" s="10" t="s">
        <v>5</v>
      </c>
      <c r="X6" s="10" t="s">
        <v>5</v>
      </c>
      <c r="Y6" s="10" t="s">
        <v>5</v>
      </c>
      <c r="Z6" s="10" t="s">
        <v>5</v>
      </c>
      <c r="AA6" s="10" t="s">
        <v>5</v>
      </c>
      <c r="AB6" s="2"/>
      <c r="AC6" s="10" t="s">
        <v>6</v>
      </c>
      <c r="AD6" s="10" t="s">
        <v>6</v>
      </c>
      <c r="AE6" s="10" t="s">
        <v>6</v>
      </c>
      <c r="AF6" s="10" t="s">
        <v>6</v>
      </c>
      <c r="AG6" s="10" t="s">
        <v>6</v>
      </c>
      <c r="AH6" s="10" t="s">
        <v>6</v>
      </c>
      <c r="AI6" s="10" t="s">
        <v>6</v>
      </c>
      <c r="AJ6" s="10" t="s">
        <v>6</v>
      </c>
      <c r="AK6" s="10" t="s">
        <v>6</v>
      </c>
      <c r="AL6" s="2"/>
      <c r="AM6" s="2"/>
      <c r="AN6" s="2"/>
      <c r="AO6" s="2"/>
    </row>
    <row r="7" spans="1:41" ht="33.75">
      <c r="A7" s="3" t="s">
        <v>26</v>
      </c>
      <c r="B7" s="2"/>
      <c r="C7" s="3" t="s">
        <v>27</v>
      </c>
      <c r="D7" s="2"/>
      <c r="E7" s="3" t="s">
        <v>28</v>
      </c>
      <c r="F7" s="2"/>
      <c r="G7" s="3" t="s">
        <v>29</v>
      </c>
      <c r="H7" s="2"/>
      <c r="I7" s="3" t="s">
        <v>30</v>
      </c>
      <c r="J7" s="2"/>
      <c r="K7" s="3" t="s">
        <v>31</v>
      </c>
      <c r="L7" s="2"/>
      <c r="M7" s="3" t="s">
        <v>24</v>
      </c>
      <c r="N7" s="2"/>
      <c r="O7" s="3" t="s">
        <v>7</v>
      </c>
      <c r="P7" s="2"/>
      <c r="Q7" s="3" t="s">
        <v>8</v>
      </c>
      <c r="R7" s="2"/>
      <c r="S7" s="3" t="s">
        <v>9</v>
      </c>
      <c r="T7" s="2"/>
      <c r="U7" s="3" t="s">
        <v>10</v>
      </c>
      <c r="V7" s="3" t="s">
        <v>10</v>
      </c>
      <c r="W7" s="3" t="s">
        <v>10</v>
      </c>
      <c r="X7" s="2"/>
      <c r="Y7" s="3" t="s">
        <v>11</v>
      </c>
      <c r="Z7" s="3" t="s">
        <v>11</v>
      </c>
      <c r="AA7" s="3" t="s">
        <v>11</v>
      </c>
      <c r="AB7" s="2"/>
      <c r="AC7" s="3" t="s">
        <v>7</v>
      </c>
      <c r="AD7" s="2"/>
      <c r="AE7" s="3" t="s">
        <v>32</v>
      </c>
      <c r="AF7" s="2"/>
      <c r="AG7" s="3" t="s">
        <v>8</v>
      </c>
      <c r="AH7" s="2"/>
      <c r="AI7" s="3" t="s">
        <v>9</v>
      </c>
      <c r="AJ7" s="2"/>
      <c r="AK7" s="3" t="s">
        <v>13</v>
      </c>
      <c r="AL7" s="2"/>
      <c r="AM7" s="2"/>
      <c r="AN7" s="2"/>
      <c r="AO7" s="2"/>
    </row>
    <row r="8" spans="1:41" ht="33.75">
      <c r="A8" s="3" t="s">
        <v>26</v>
      </c>
      <c r="B8" s="2"/>
      <c r="C8" s="3" t="s">
        <v>27</v>
      </c>
      <c r="D8" s="2"/>
      <c r="E8" s="3" t="s">
        <v>28</v>
      </c>
      <c r="F8" s="2"/>
      <c r="G8" s="3" t="s">
        <v>29</v>
      </c>
      <c r="H8" s="2"/>
      <c r="I8" s="3" t="s">
        <v>30</v>
      </c>
      <c r="J8" s="2"/>
      <c r="K8" s="3" t="s">
        <v>31</v>
      </c>
      <c r="L8" s="2"/>
      <c r="M8" s="3" t="s">
        <v>24</v>
      </c>
      <c r="N8" s="2"/>
      <c r="O8" s="3" t="s">
        <v>7</v>
      </c>
      <c r="P8" s="2"/>
      <c r="Q8" s="3" t="s">
        <v>8</v>
      </c>
      <c r="R8" s="2"/>
      <c r="S8" s="3" t="s">
        <v>9</v>
      </c>
      <c r="T8" s="2"/>
      <c r="U8" s="3" t="s">
        <v>7</v>
      </c>
      <c r="V8" s="2"/>
      <c r="W8" s="3" t="s">
        <v>8</v>
      </c>
      <c r="X8" s="2"/>
      <c r="Y8" s="3" t="s">
        <v>7</v>
      </c>
      <c r="Z8" s="2"/>
      <c r="AA8" s="3" t="s">
        <v>14</v>
      </c>
      <c r="AB8" s="2"/>
      <c r="AC8" s="3" t="s">
        <v>7</v>
      </c>
      <c r="AD8" s="2"/>
      <c r="AE8" s="3" t="s">
        <v>32</v>
      </c>
      <c r="AF8" s="2"/>
      <c r="AG8" s="3" t="s">
        <v>8</v>
      </c>
      <c r="AH8" s="2"/>
      <c r="AI8" s="3" t="s">
        <v>9</v>
      </c>
      <c r="AJ8" s="2"/>
      <c r="AK8" s="3" t="s">
        <v>13</v>
      </c>
      <c r="AL8" s="2"/>
      <c r="AM8" s="2"/>
      <c r="AN8" s="2"/>
      <c r="AO8" s="2"/>
    </row>
    <row r="9" spans="1:41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</sheetData>
  <mergeCells count="28">
    <mergeCell ref="H2:AC2"/>
    <mergeCell ref="H3:AC3"/>
    <mergeCell ref="H4:AC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rightToLeft="1" view="pageBreakPreview" zoomScale="60" zoomScaleNormal="100" workbookViewId="0">
      <selection activeCell="B4" sqref="B4:K4"/>
    </sheetView>
  </sheetViews>
  <sheetFormatPr defaultRowHeight="15"/>
  <cols>
    <col min="1" max="1" width="15.140625" style="1" bestFit="1" customWidth="1"/>
    <col min="2" max="2" width="1" style="1" customWidth="1"/>
    <col min="3" max="3" width="9" style="1" bestFit="1" customWidth="1"/>
    <col min="4" max="4" width="1" style="1" customWidth="1"/>
    <col min="5" max="5" width="18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37.5703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1" spans="1:17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</row>
    <row r="3" spans="1:17" ht="33.75">
      <c r="A3" s="2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  <c r="P3" s="2"/>
      <c r="Q3" s="2"/>
    </row>
    <row r="4" spans="1:17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  <c r="Q4" s="2"/>
    </row>
    <row r="5" spans="1:17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33.75">
      <c r="A6" s="3" t="s">
        <v>3</v>
      </c>
      <c r="B6" s="2"/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  <c r="H6" s="3" t="s">
        <v>6</v>
      </c>
      <c r="I6" s="3" t="s">
        <v>6</v>
      </c>
      <c r="J6" s="3" t="s">
        <v>6</v>
      </c>
      <c r="K6" s="3" t="s">
        <v>6</v>
      </c>
      <c r="L6" s="3" t="s">
        <v>6</v>
      </c>
      <c r="M6" s="3" t="s">
        <v>6</v>
      </c>
      <c r="N6" s="2"/>
      <c r="O6" s="2"/>
      <c r="P6" s="2"/>
      <c r="Q6" s="2"/>
    </row>
    <row r="7" spans="1:17" ht="33.75">
      <c r="A7" s="3" t="s">
        <v>3</v>
      </c>
      <c r="B7" s="2"/>
      <c r="C7" s="3" t="s">
        <v>7</v>
      </c>
      <c r="D7" s="2"/>
      <c r="E7" s="3" t="s">
        <v>33</v>
      </c>
      <c r="F7" s="2"/>
      <c r="G7" s="3" t="s">
        <v>34</v>
      </c>
      <c r="H7" s="2"/>
      <c r="I7" s="3" t="s">
        <v>35</v>
      </c>
      <c r="J7" s="2"/>
      <c r="K7" s="3" t="s">
        <v>36</v>
      </c>
      <c r="L7" s="2"/>
      <c r="M7" s="3" t="s">
        <v>37</v>
      </c>
      <c r="N7" s="2"/>
      <c r="O7" s="2"/>
      <c r="P7" s="2"/>
      <c r="Q7" s="2"/>
    </row>
    <row r="8" spans="1:17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</sheetData>
  <mergeCells count="11">
    <mergeCell ref="K7"/>
    <mergeCell ref="M7"/>
    <mergeCell ref="C6:M6"/>
    <mergeCell ref="B2:K2"/>
    <mergeCell ref="B3:K3"/>
    <mergeCell ref="B4:K4"/>
    <mergeCell ref="A6:A7"/>
    <mergeCell ref="C7"/>
    <mergeCell ref="E7"/>
    <mergeCell ref="G7"/>
    <mergeCell ref="I7"/>
  </mergeCells>
  <pageMargins left="0.7" right="0.7" top="0.75" bottom="0.75" header="0.3" footer="0.3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"/>
  <sheetViews>
    <sheetView rightToLeft="1" view="pageBreakPreview" zoomScale="60" zoomScaleNormal="100" workbookViewId="0">
      <selection activeCell="Y6" activeCellId="2" sqref="K6:O6 Q6:W6 Y6:AE6"/>
    </sheetView>
  </sheetViews>
  <sheetFormatPr defaultRowHeight="15"/>
  <cols>
    <col min="1" max="1" width="59.140625" style="1" bestFit="1" customWidth="1"/>
    <col min="2" max="2" width="1" style="1" customWidth="1"/>
    <col min="3" max="3" width="22.5703125" style="1" bestFit="1" customWidth="1"/>
    <col min="4" max="4" width="1" style="1" customWidth="1"/>
    <col min="5" max="5" width="13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27.5703125" style="1" bestFit="1" customWidth="1"/>
    <col min="10" max="10" width="1" style="1" customWidth="1"/>
    <col min="11" max="11" width="9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21.85546875" style="1" bestFit="1" customWidth="1"/>
    <col min="28" max="28" width="1" style="1" customWidth="1"/>
    <col min="29" max="29" width="27" style="1" bestFit="1" customWidth="1"/>
    <col min="30" max="30" width="1" style="1" customWidth="1"/>
    <col min="31" max="31" width="30.28515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33.75">
      <c r="A2" s="2"/>
      <c r="B2" s="2"/>
      <c r="C2" s="2"/>
      <c r="D2" s="2"/>
      <c r="E2" s="2"/>
      <c r="F2" s="2"/>
      <c r="G2" s="3" t="s">
        <v>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33.75">
      <c r="A3" s="2"/>
      <c r="B3" s="2"/>
      <c r="C3" s="2"/>
      <c r="D3" s="2"/>
      <c r="E3" s="2"/>
      <c r="F3" s="2"/>
      <c r="G3" s="3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33.75">
      <c r="A4" s="2"/>
      <c r="B4" s="2"/>
      <c r="C4" s="2"/>
      <c r="D4" s="2"/>
      <c r="E4" s="2"/>
      <c r="F4" s="2"/>
      <c r="G4" s="3" t="s">
        <v>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33.75">
      <c r="A6" s="3" t="s">
        <v>38</v>
      </c>
      <c r="B6" s="3" t="s">
        <v>38</v>
      </c>
      <c r="C6" s="3" t="s">
        <v>38</v>
      </c>
      <c r="D6" s="3" t="s">
        <v>38</v>
      </c>
      <c r="E6" s="3" t="s">
        <v>38</v>
      </c>
      <c r="F6" s="3" t="s">
        <v>38</v>
      </c>
      <c r="G6" s="3" t="s">
        <v>38</v>
      </c>
      <c r="H6" s="3" t="s">
        <v>38</v>
      </c>
      <c r="I6" s="3" t="s">
        <v>38</v>
      </c>
      <c r="J6" s="2"/>
      <c r="K6" s="10" t="s">
        <v>4</v>
      </c>
      <c r="L6" s="10" t="s">
        <v>4</v>
      </c>
      <c r="M6" s="10" t="s">
        <v>4</v>
      </c>
      <c r="N6" s="10" t="s">
        <v>4</v>
      </c>
      <c r="O6" s="10" t="s">
        <v>4</v>
      </c>
      <c r="P6" s="2"/>
      <c r="Q6" s="10" t="s">
        <v>5</v>
      </c>
      <c r="R6" s="10" t="s">
        <v>5</v>
      </c>
      <c r="S6" s="10" t="s">
        <v>5</v>
      </c>
      <c r="T6" s="10" t="s">
        <v>5</v>
      </c>
      <c r="U6" s="10" t="s">
        <v>5</v>
      </c>
      <c r="V6" s="10" t="s">
        <v>5</v>
      </c>
      <c r="W6" s="10" t="s">
        <v>5</v>
      </c>
      <c r="X6" s="2"/>
      <c r="Y6" s="10" t="s">
        <v>6</v>
      </c>
      <c r="Z6" s="10" t="s">
        <v>6</v>
      </c>
      <c r="AA6" s="10" t="s">
        <v>6</v>
      </c>
      <c r="AB6" s="10" t="s">
        <v>6</v>
      </c>
      <c r="AC6" s="10" t="s">
        <v>6</v>
      </c>
      <c r="AD6" s="10" t="s">
        <v>6</v>
      </c>
      <c r="AE6" s="10" t="s">
        <v>6</v>
      </c>
      <c r="AF6" s="2"/>
      <c r="AG6" s="2"/>
      <c r="AH6" s="2"/>
      <c r="AI6" s="2"/>
    </row>
    <row r="7" spans="1:35" ht="33.75">
      <c r="A7" s="3" t="s">
        <v>39</v>
      </c>
      <c r="B7" s="2"/>
      <c r="C7" s="3" t="s">
        <v>30</v>
      </c>
      <c r="D7" s="2"/>
      <c r="E7" s="3" t="s">
        <v>31</v>
      </c>
      <c r="F7" s="2"/>
      <c r="G7" s="3" t="s">
        <v>40</v>
      </c>
      <c r="H7" s="2"/>
      <c r="I7" s="3" t="s">
        <v>28</v>
      </c>
      <c r="J7" s="2"/>
      <c r="K7" s="3" t="s">
        <v>7</v>
      </c>
      <c r="L7" s="2"/>
      <c r="M7" s="3" t="s">
        <v>8</v>
      </c>
      <c r="N7" s="2"/>
      <c r="O7" s="3" t="s">
        <v>9</v>
      </c>
      <c r="P7" s="2"/>
      <c r="Q7" s="3" t="s">
        <v>10</v>
      </c>
      <c r="R7" s="3" t="s">
        <v>10</v>
      </c>
      <c r="S7" s="3" t="s">
        <v>10</v>
      </c>
      <c r="T7" s="2"/>
      <c r="U7" s="3" t="s">
        <v>11</v>
      </c>
      <c r="V7" s="3" t="s">
        <v>11</v>
      </c>
      <c r="W7" s="3" t="s">
        <v>11</v>
      </c>
      <c r="X7" s="2"/>
      <c r="Y7" s="3" t="s">
        <v>7</v>
      </c>
      <c r="Z7" s="2"/>
      <c r="AA7" s="3" t="s">
        <v>8</v>
      </c>
      <c r="AB7" s="2"/>
      <c r="AC7" s="3" t="s">
        <v>9</v>
      </c>
      <c r="AD7" s="2"/>
      <c r="AE7" s="3" t="s">
        <v>41</v>
      </c>
      <c r="AF7" s="2"/>
      <c r="AG7" s="2"/>
      <c r="AH7" s="2"/>
      <c r="AI7" s="2"/>
    </row>
    <row r="8" spans="1:35" ht="33.75">
      <c r="A8" s="3" t="s">
        <v>39</v>
      </c>
      <c r="B8" s="2"/>
      <c r="C8" s="3" t="s">
        <v>30</v>
      </c>
      <c r="D8" s="2"/>
      <c r="E8" s="3" t="s">
        <v>31</v>
      </c>
      <c r="F8" s="2"/>
      <c r="G8" s="3" t="s">
        <v>40</v>
      </c>
      <c r="H8" s="2"/>
      <c r="I8" s="3" t="s">
        <v>28</v>
      </c>
      <c r="J8" s="2"/>
      <c r="K8" s="3" t="s">
        <v>7</v>
      </c>
      <c r="L8" s="2"/>
      <c r="M8" s="3" t="s">
        <v>8</v>
      </c>
      <c r="N8" s="2"/>
      <c r="O8" s="3" t="s">
        <v>9</v>
      </c>
      <c r="P8" s="2"/>
      <c r="Q8" s="3" t="s">
        <v>7</v>
      </c>
      <c r="R8" s="2"/>
      <c r="S8" s="3" t="s">
        <v>8</v>
      </c>
      <c r="T8" s="2"/>
      <c r="U8" s="3" t="s">
        <v>7</v>
      </c>
      <c r="V8" s="2"/>
      <c r="W8" s="3" t="s">
        <v>14</v>
      </c>
      <c r="X8" s="2"/>
      <c r="Y8" s="3" t="s">
        <v>7</v>
      </c>
      <c r="Z8" s="2"/>
      <c r="AA8" s="3" t="s">
        <v>8</v>
      </c>
      <c r="AB8" s="2"/>
      <c r="AC8" s="3" t="s">
        <v>9</v>
      </c>
      <c r="AD8" s="2"/>
      <c r="AE8" s="3" t="s">
        <v>41</v>
      </c>
      <c r="AF8" s="2"/>
      <c r="AG8" s="2"/>
      <c r="AH8" s="2"/>
      <c r="AI8" s="2"/>
    </row>
    <row r="9" spans="1:35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</sheetData>
  <mergeCells count="25">
    <mergeCell ref="G2:Y2"/>
    <mergeCell ref="G3:Y3"/>
    <mergeCell ref="G4:Y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2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rightToLeft="1" view="pageBreakPreview" zoomScale="60" zoomScaleNormal="100" workbookViewId="0">
      <selection activeCell="K9" sqref="K9:S9"/>
    </sheetView>
  </sheetViews>
  <sheetFormatPr defaultRowHeight="15"/>
  <cols>
    <col min="1" max="1" width="60.42578125" style="1" bestFit="1" customWidth="1"/>
    <col min="2" max="2" width="1" style="1" customWidth="1"/>
    <col min="3" max="3" width="27.5703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7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30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</row>
    <row r="3" spans="1:22" ht="33.75">
      <c r="A3" s="2"/>
      <c r="B3" s="2"/>
      <c r="C3" s="2"/>
      <c r="D3" s="3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</row>
    <row r="4" spans="1:22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</row>
    <row r="5" spans="1:2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3.75">
      <c r="A6" s="9" t="s">
        <v>42</v>
      </c>
      <c r="B6" s="2"/>
      <c r="C6" s="10" t="s">
        <v>43</v>
      </c>
      <c r="D6" s="10" t="s">
        <v>43</v>
      </c>
      <c r="E6" s="10" t="s">
        <v>43</v>
      </c>
      <c r="F6" s="10" t="s">
        <v>43</v>
      </c>
      <c r="G6" s="10" t="s">
        <v>43</v>
      </c>
      <c r="H6" s="10" t="s">
        <v>43</v>
      </c>
      <c r="I6" s="10" t="s">
        <v>43</v>
      </c>
      <c r="J6" s="2"/>
      <c r="K6" s="10" t="s">
        <v>4</v>
      </c>
      <c r="L6" s="2"/>
      <c r="M6" s="10" t="s">
        <v>5</v>
      </c>
      <c r="N6" s="10" t="s">
        <v>5</v>
      </c>
      <c r="O6" s="10" t="s">
        <v>5</v>
      </c>
      <c r="P6" s="2"/>
      <c r="Q6" s="10" t="s">
        <v>6</v>
      </c>
      <c r="R6" s="10" t="s">
        <v>6</v>
      </c>
      <c r="S6" s="10" t="s">
        <v>6</v>
      </c>
      <c r="T6" s="2"/>
      <c r="U6" s="2"/>
      <c r="V6" s="2"/>
    </row>
    <row r="7" spans="1:22" ht="33.75">
      <c r="A7" s="10" t="s">
        <v>42</v>
      </c>
      <c r="B7" s="2"/>
      <c r="C7" s="10" t="s">
        <v>44</v>
      </c>
      <c r="D7" s="2"/>
      <c r="E7" s="10" t="s">
        <v>45</v>
      </c>
      <c r="F7" s="2"/>
      <c r="G7" s="10" t="s">
        <v>46</v>
      </c>
      <c r="H7" s="2"/>
      <c r="I7" s="10" t="s">
        <v>31</v>
      </c>
      <c r="J7" s="2"/>
      <c r="K7" s="10" t="s">
        <v>47</v>
      </c>
      <c r="L7" s="2"/>
      <c r="M7" s="10" t="s">
        <v>48</v>
      </c>
      <c r="N7" s="2"/>
      <c r="O7" s="10" t="s">
        <v>49</v>
      </c>
      <c r="P7" s="2"/>
      <c r="Q7" s="10" t="s">
        <v>47</v>
      </c>
      <c r="R7" s="2"/>
      <c r="S7" s="10" t="s">
        <v>41</v>
      </c>
      <c r="T7" s="2"/>
      <c r="U7" s="2"/>
      <c r="V7" s="2"/>
    </row>
    <row r="8" spans="1:22" ht="33.75">
      <c r="A8" s="4" t="s">
        <v>50</v>
      </c>
      <c r="B8" s="2"/>
      <c r="C8" s="2" t="s">
        <v>51</v>
      </c>
      <c r="D8" s="2"/>
      <c r="E8" s="2" t="s">
        <v>52</v>
      </c>
      <c r="F8" s="2"/>
      <c r="G8" s="2" t="s">
        <v>53</v>
      </c>
      <c r="H8" s="2"/>
      <c r="I8" s="2">
        <v>0</v>
      </c>
      <c r="J8" s="2"/>
      <c r="K8" s="6">
        <v>28722973</v>
      </c>
      <c r="L8" s="7"/>
      <c r="M8" s="6">
        <v>100000239651</v>
      </c>
      <c r="N8" s="7"/>
      <c r="O8" s="6">
        <v>100000185180</v>
      </c>
      <c r="P8" s="7"/>
      <c r="Q8" s="6">
        <v>28777444</v>
      </c>
      <c r="R8" s="7"/>
      <c r="S8" s="8">
        <v>0</v>
      </c>
      <c r="T8" s="2"/>
      <c r="U8" s="2"/>
      <c r="V8" s="2"/>
    </row>
    <row r="9" spans="1:22" ht="34.5" thickBot="1">
      <c r="A9" s="2"/>
      <c r="B9" s="2"/>
      <c r="C9" s="2"/>
      <c r="D9" s="2"/>
      <c r="E9" s="2"/>
      <c r="F9" s="2"/>
      <c r="G9" s="2"/>
      <c r="H9" s="2"/>
      <c r="I9" s="2"/>
      <c r="J9" s="2"/>
      <c r="K9" s="14">
        <f>SUM(K8)</f>
        <v>28722973</v>
      </c>
      <c r="L9" s="13"/>
      <c r="M9" s="14">
        <f>SUM(M8)</f>
        <v>100000239651</v>
      </c>
      <c r="N9" s="13"/>
      <c r="O9" s="14">
        <f>SUM(O8)</f>
        <v>100000185180</v>
      </c>
      <c r="P9" s="13"/>
      <c r="Q9" s="14">
        <f>SUM(Q8)</f>
        <v>28777444</v>
      </c>
      <c r="R9" s="13"/>
      <c r="S9" s="14">
        <f>SUM(S8)</f>
        <v>0</v>
      </c>
      <c r="T9" s="2"/>
      <c r="U9" s="2"/>
      <c r="V9" s="2"/>
    </row>
    <row r="10" spans="1:22" ht="32.2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</sheetData>
  <mergeCells count="17">
    <mergeCell ref="Q7"/>
    <mergeCell ref="S7"/>
    <mergeCell ref="Q6:S6"/>
    <mergeCell ref="D2:O2"/>
    <mergeCell ref="D3:O3"/>
    <mergeCell ref="D4:O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rightToLeft="1" view="pageBreakPreview" zoomScale="60" zoomScaleNormal="100" workbookViewId="0">
      <selection activeCell="G9" sqref="G9:S9"/>
    </sheetView>
  </sheetViews>
  <sheetFormatPr defaultRowHeight="15"/>
  <cols>
    <col min="1" max="1" width="60.42578125" style="1" bestFit="1" customWidth="1"/>
    <col min="2" max="2" width="1" style="1" customWidth="1"/>
    <col min="3" max="3" width="23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3.285156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3.75">
      <c r="A3" s="2"/>
      <c r="B3" s="2"/>
      <c r="C3" s="2"/>
      <c r="D3" s="3" t="s">
        <v>54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3.75">
      <c r="A6" s="10" t="s">
        <v>55</v>
      </c>
      <c r="B6" s="10" t="s">
        <v>55</v>
      </c>
      <c r="C6" s="10" t="s">
        <v>55</v>
      </c>
      <c r="D6" s="10" t="s">
        <v>55</v>
      </c>
      <c r="E6" s="10" t="s">
        <v>55</v>
      </c>
      <c r="F6" s="10" t="s">
        <v>55</v>
      </c>
      <c r="G6" s="10" t="s">
        <v>55</v>
      </c>
      <c r="H6" s="2"/>
      <c r="I6" s="10" t="s">
        <v>56</v>
      </c>
      <c r="J6" s="10" t="s">
        <v>56</v>
      </c>
      <c r="K6" s="10" t="s">
        <v>56</v>
      </c>
      <c r="L6" s="10" t="s">
        <v>56</v>
      </c>
      <c r="M6" s="10" t="s">
        <v>56</v>
      </c>
      <c r="N6" s="2"/>
      <c r="O6" s="10" t="s">
        <v>57</v>
      </c>
      <c r="P6" s="10" t="s">
        <v>57</v>
      </c>
      <c r="Q6" s="10" t="s">
        <v>57</v>
      </c>
      <c r="R6" s="10" t="s">
        <v>57</v>
      </c>
      <c r="S6" s="10" t="s">
        <v>57</v>
      </c>
      <c r="T6" s="2"/>
      <c r="U6" s="2"/>
    </row>
    <row r="7" spans="1:21" ht="33.75">
      <c r="A7" s="10" t="s">
        <v>58</v>
      </c>
      <c r="B7" s="2"/>
      <c r="C7" s="10" t="s">
        <v>59</v>
      </c>
      <c r="D7" s="2"/>
      <c r="E7" s="10" t="s">
        <v>30</v>
      </c>
      <c r="F7" s="2"/>
      <c r="G7" s="10" t="s">
        <v>31</v>
      </c>
      <c r="H7" s="2"/>
      <c r="I7" s="10" t="s">
        <v>60</v>
      </c>
      <c r="J7" s="2"/>
      <c r="K7" s="10" t="s">
        <v>61</v>
      </c>
      <c r="L7" s="2"/>
      <c r="M7" s="10" t="s">
        <v>62</v>
      </c>
      <c r="N7" s="2"/>
      <c r="O7" s="10" t="s">
        <v>60</v>
      </c>
      <c r="P7" s="2"/>
      <c r="Q7" s="10" t="s">
        <v>61</v>
      </c>
      <c r="R7" s="2"/>
      <c r="S7" s="10" t="s">
        <v>62</v>
      </c>
      <c r="T7" s="2"/>
      <c r="U7" s="2"/>
    </row>
    <row r="8" spans="1:21" ht="33.75">
      <c r="A8" s="4" t="s">
        <v>50</v>
      </c>
      <c r="B8" s="2"/>
      <c r="C8" s="5">
        <v>1</v>
      </c>
      <c r="D8" s="2"/>
      <c r="E8" s="2" t="s">
        <v>63</v>
      </c>
      <c r="F8" s="2"/>
      <c r="G8" s="2">
        <v>0</v>
      </c>
      <c r="H8" s="2"/>
      <c r="I8" s="5">
        <v>239651</v>
      </c>
      <c r="J8" s="2"/>
      <c r="K8" s="5">
        <v>0</v>
      </c>
      <c r="L8" s="2"/>
      <c r="M8" s="5">
        <v>239651</v>
      </c>
      <c r="N8" s="2"/>
      <c r="O8" s="5">
        <v>239651</v>
      </c>
      <c r="P8" s="2"/>
      <c r="Q8" s="5">
        <v>0</v>
      </c>
      <c r="R8" s="2"/>
      <c r="S8" s="5">
        <v>239651</v>
      </c>
      <c r="T8" s="2"/>
      <c r="U8" s="2"/>
    </row>
    <row r="9" spans="1:21" ht="34.5" thickBot="1">
      <c r="A9" s="2"/>
      <c r="B9" s="2"/>
      <c r="C9" s="2"/>
      <c r="D9" s="2"/>
      <c r="E9" s="2"/>
      <c r="F9" s="2"/>
      <c r="G9" s="16">
        <f>SUM(G8)</f>
        <v>0</v>
      </c>
      <c r="H9" s="4"/>
      <c r="I9" s="17">
        <f>SUM(I8)</f>
        <v>239651</v>
      </c>
      <c r="J9" s="4"/>
      <c r="K9" s="17">
        <f>SUM(K8)</f>
        <v>0</v>
      </c>
      <c r="L9" s="4"/>
      <c r="M9" s="17">
        <f>SUM(M8)</f>
        <v>239651</v>
      </c>
      <c r="N9" s="4"/>
      <c r="O9" s="17">
        <f>SUM(O8)</f>
        <v>239651</v>
      </c>
      <c r="P9" s="4"/>
      <c r="Q9" s="17">
        <f>SUM(Q8)</f>
        <v>0</v>
      </c>
      <c r="R9" s="4"/>
      <c r="S9" s="17">
        <f>SUM(S8)</f>
        <v>239651</v>
      </c>
      <c r="T9" s="2"/>
      <c r="U9" s="2"/>
    </row>
    <row r="10" spans="1:21" ht="32.2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3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rightToLeft="1" view="pageBreakPreview" zoomScale="60" zoomScaleNormal="100" workbookViewId="0">
      <selection activeCell="E11" sqref="E11:S11"/>
    </sheetView>
  </sheetViews>
  <sheetFormatPr defaultRowHeight="15"/>
  <cols>
    <col min="1" max="1" width="29.42578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47.5703125" style="1" bestFit="1" customWidth="1"/>
    <col min="6" max="6" width="1" style="1" customWidth="1"/>
    <col min="7" max="7" width="31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26.140625" style="1" bestFit="1" customWidth="1"/>
    <col min="12" max="12" width="1" style="1" customWidth="1"/>
    <col min="13" max="13" width="33.7109375" style="1" bestFit="1" customWidth="1"/>
    <col min="14" max="14" width="1" style="1" customWidth="1"/>
    <col min="15" max="15" width="32" style="1" bestFit="1" customWidth="1"/>
    <col min="16" max="16" width="1" style="1" customWidth="1"/>
    <col min="17" max="17" width="26.140625" style="1" bestFit="1" customWidth="1"/>
    <col min="18" max="18" width="1" style="1" customWidth="1"/>
    <col min="19" max="19" width="33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6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3.75">
      <c r="A3" s="2"/>
      <c r="B3" s="2"/>
      <c r="C3" s="2"/>
      <c r="D3" s="3" t="s">
        <v>54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3.75">
      <c r="A6" s="9" t="s">
        <v>3</v>
      </c>
      <c r="B6" s="2"/>
      <c r="C6" s="10" t="s">
        <v>64</v>
      </c>
      <c r="D6" s="10" t="s">
        <v>64</v>
      </c>
      <c r="E6" s="10" t="s">
        <v>64</v>
      </c>
      <c r="F6" s="10" t="s">
        <v>64</v>
      </c>
      <c r="G6" s="10" t="s">
        <v>64</v>
      </c>
      <c r="H6" s="2"/>
      <c r="I6" s="10" t="s">
        <v>56</v>
      </c>
      <c r="J6" s="10" t="s">
        <v>56</v>
      </c>
      <c r="K6" s="10" t="s">
        <v>56</v>
      </c>
      <c r="L6" s="10" t="s">
        <v>56</v>
      </c>
      <c r="M6" s="10" t="s">
        <v>56</v>
      </c>
      <c r="N6" s="2"/>
      <c r="O6" s="10" t="s">
        <v>57</v>
      </c>
      <c r="P6" s="10" t="s">
        <v>57</v>
      </c>
      <c r="Q6" s="10" t="s">
        <v>57</v>
      </c>
      <c r="R6" s="10" t="s">
        <v>57</v>
      </c>
      <c r="S6" s="10" t="s">
        <v>57</v>
      </c>
      <c r="T6" s="2"/>
      <c r="U6" s="2"/>
      <c r="V6" s="2"/>
      <c r="W6" s="2"/>
      <c r="X6" s="2"/>
      <c r="Y6" s="2"/>
      <c r="Z6" s="2"/>
    </row>
    <row r="7" spans="1:26" ht="33.75">
      <c r="A7" s="10" t="s">
        <v>3</v>
      </c>
      <c r="B7" s="2"/>
      <c r="C7" s="10" t="s">
        <v>65</v>
      </c>
      <c r="D7" s="2"/>
      <c r="E7" s="10" t="s">
        <v>66</v>
      </c>
      <c r="F7" s="2"/>
      <c r="G7" s="10" t="s">
        <v>67</v>
      </c>
      <c r="H7" s="2"/>
      <c r="I7" s="10" t="s">
        <v>68</v>
      </c>
      <c r="J7" s="2"/>
      <c r="K7" s="10" t="s">
        <v>61</v>
      </c>
      <c r="L7" s="2"/>
      <c r="M7" s="10" t="s">
        <v>69</v>
      </c>
      <c r="N7" s="2"/>
      <c r="O7" s="10" t="s">
        <v>68</v>
      </c>
      <c r="P7" s="2"/>
      <c r="Q7" s="10" t="s">
        <v>61</v>
      </c>
      <c r="R7" s="2"/>
      <c r="S7" s="10" t="s">
        <v>69</v>
      </c>
      <c r="T7" s="2"/>
      <c r="U7" s="2"/>
      <c r="V7" s="2"/>
      <c r="W7" s="2"/>
      <c r="X7" s="2"/>
      <c r="Y7" s="2"/>
      <c r="Z7" s="2"/>
    </row>
    <row r="8" spans="1:26" ht="33.75">
      <c r="A8" s="4" t="s">
        <v>20</v>
      </c>
      <c r="B8" s="2"/>
      <c r="C8" s="2" t="s">
        <v>70</v>
      </c>
      <c r="D8" s="2"/>
      <c r="E8" s="5">
        <v>898805269</v>
      </c>
      <c r="F8" s="2"/>
      <c r="G8" s="5">
        <v>28</v>
      </c>
      <c r="H8" s="2"/>
      <c r="I8" s="5">
        <v>25166547532</v>
      </c>
      <c r="J8" s="2"/>
      <c r="K8" s="5">
        <v>3565630779</v>
      </c>
      <c r="L8" s="2"/>
      <c r="M8" s="5">
        <v>21600916753</v>
      </c>
      <c r="N8" s="2"/>
      <c r="O8" s="5">
        <v>25166547532</v>
      </c>
      <c r="P8" s="2"/>
      <c r="Q8" s="5">
        <v>3565630779</v>
      </c>
      <c r="R8" s="2"/>
      <c r="S8" s="5">
        <v>21600916753</v>
      </c>
      <c r="T8" s="2"/>
      <c r="U8" s="2"/>
      <c r="V8" s="2"/>
      <c r="W8" s="2"/>
      <c r="X8" s="2"/>
      <c r="Y8" s="2"/>
      <c r="Z8" s="2"/>
    </row>
    <row r="9" spans="1:26" ht="33.75">
      <c r="A9" s="4" t="s">
        <v>17</v>
      </c>
      <c r="B9" s="2"/>
      <c r="C9" s="2" t="s">
        <v>71</v>
      </c>
      <c r="D9" s="2"/>
      <c r="E9" s="5">
        <v>43901262</v>
      </c>
      <c r="F9" s="2"/>
      <c r="G9" s="5">
        <v>105</v>
      </c>
      <c r="H9" s="2"/>
      <c r="I9" s="5">
        <v>4609632510</v>
      </c>
      <c r="J9" s="2"/>
      <c r="K9" s="5">
        <v>613157769</v>
      </c>
      <c r="L9" s="2"/>
      <c r="M9" s="5">
        <v>3996474741</v>
      </c>
      <c r="N9" s="2"/>
      <c r="O9" s="5">
        <v>4609632510</v>
      </c>
      <c r="P9" s="2"/>
      <c r="Q9" s="5">
        <v>613157769</v>
      </c>
      <c r="R9" s="2"/>
      <c r="S9" s="5">
        <v>3996474741</v>
      </c>
      <c r="T9" s="2"/>
      <c r="U9" s="2"/>
      <c r="V9" s="2"/>
      <c r="W9" s="2"/>
      <c r="X9" s="2"/>
      <c r="Y9" s="2"/>
      <c r="Z9" s="2"/>
    </row>
    <row r="10" spans="1:26" ht="33.75">
      <c r="A10" s="4" t="s">
        <v>15</v>
      </c>
      <c r="B10" s="2"/>
      <c r="C10" s="2" t="s">
        <v>72</v>
      </c>
      <c r="D10" s="2"/>
      <c r="E10" s="5">
        <v>21848995</v>
      </c>
      <c r="F10" s="2"/>
      <c r="G10" s="5">
        <v>410</v>
      </c>
      <c r="H10" s="2"/>
      <c r="I10" s="5">
        <v>8958087950</v>
      </c>
      <c r="J10" s="2"/>
      <c r="K10" s="5">
        <v>1209978704</v>
      </c>
      <c r="L10" s="2"/>
      <c r="M10" s="5">
        <v>7748109246</v>
      </c>
      <c r="N10" s="2"/>
      <c r="O10" s="5">
        <v>8958087950</v>
      </c>
      <c r="P10" s="2"/>
      <c r="Q10" s="5">
        <v>1209978704</v>
      </c>
      <c r="R10" s="2"/>
      <c r="S10" s="5">
        <v>7748109246</v>
      </c>
      <c r="T10" s="2"/>
      <c r="U10" s="2"/>
      <c r="V10" s="2"/>
      <c r="W10" s="2"/>
      <c r="X10" s="2"/>
      <c r="Y10" s="2"/>
      <c r="Z10" s="2"/>
    </row>
    <row r="11" spans="1:26" ht="34.5" thickBot="1">
      <c r="A11" s="2"/>
      <c r="B11" s="2"/>
      <c r="C11" s="2"/>
      <c r="D11" s="2"/>
      <c r="E11" s="17">
        <f>SUM(E8:E10)</f>
        <v>964555526</v>
      </c>
      <c r="F11" s="4"/>
      <c r="G11" s="17">
        <f>SUM(G8:G10)</f>
        <v>543</v>
      </c>
      <c r="H11" s="4"/>
      <c r="I11" s="17">
        <f>SUM(I8:I10)</f>
        <v>38734267992</v>
      </c>
      <c r="J11" s="4"/>
      <c r="K11" s="17">
        <f>SUM(K8:K10)</f>
        <v>5388767252</v>
      </c>
      <c r="L11" s="4"/>
      <c r="M11" s="17">
        <f>SUM(M8:M10)</f>
        <v>33345500740</v>
      </c>
      <c r="N11" s="4"/>
      <c r="O11" s="17">
        <f>SUM(O8:O10)</f>
        <v>38734267992</v>
      </c>
      <c r="P11" s="4"/>
      <c r="Q11" s="17">
        <f>SUM(Q8:Q10)</f>
        <v>5388767252</v>
      </c>
      <c r="R11" s="4"/>
      <c r="S11" s="17">
        <f>SUM(S8:S10)</f>
        <v>33345500740</v>
      </c>
      <c r="T11" s="2"/>
      <c r="U11" s="2"/>
      <c r="V11" s="2"/>
      <c r="W11" s="2"/>
      <c r="X11" s="2"/>
      <c r="Y11" s="2"/>
      <c r="Z11" s="2"/>
    </row>
    <row r="12" spans="1:26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2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rightToLeft="1" view="pageBreakPreview" zoomScale="60" zoomScaleNormal="100" workbookViewId="0">
      <selection activeCell="C14" sqref="C14:Q14"/>
    </sheetView>
  </sheetViews>
  <sheetFormatPr defaultRowHeight="15"/>
  <cols>
    <col min="1" max="1" width="32.7109375" style="1" bestFit="1" customWidth="1"/>
    <col min="2" max="2" width="1" style="1" customWidth="1"/>
    <col min="3" max="3" width="20.140625" style="1" bestFit="1" customWidth="1"/>
    <col min="4" max="4" width="1" style="1" customWidth="1"/>
    <col min="5" max="5" width="29.7109375" style="1" bestFit="1" customWidth="1"/>
    <col min="6" max="6" width="1" style="1" customWidth="1"/>
    <col min="7" max="7" width="29.85546875" style="1" bestFit="1" customWidth="1"/>
    <col min="8" max="8" width="1" style="1" customWidth="1"/>
    <col min="9" max="9" width="44.140625" style="1" bestFit="1" customWidth="1"/>
    <col min="10" max="10" width="1" style="1" customWidth="1"/>
    <col min="11" max="11" width="20.140625" style="1" bestFit="1" customWidth="1"/>
    <col min="12" max="12" width="1" style="1" customWidth="1"/>
    <col min="13" max="13" width="29.7109375" style="1" bestFit="1" customWidth="1"/>
    <col min="14" max="14" width="1" style="1" customWidth="1"/>
    <col min="15" max="15" width="29.85546875" style="1" bestFit="1" customWidth="1"/>
    <col min="16" max="16" width="1" style="1" customWidth="1"/>
    <col min="17" max="17" width="4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"/>
      <c r="C3" s="3" t="s">
        <v>54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9" t="s">
        <v>3</v>
      </c>
      <c r="B6" s="2"/>
      <c r="C6" s="10" t="s">
        <v>56</v>
      </c>
      <c r="D6" s="10" t="s">
        <v>56</v>
      </c>
      <c r="E6" s="10" t="s">
        <v>56</v>
      </c>
      <c r="F6" s="10" t="s">
        <v>56</v>
      </c>
      <c r="G6" s="10" t="s">
        <v>56</v>
      </c>
      <c r="H6" s="10" t="s">
        <v>56</v>
      </c>
      <c r="I6" s="10" t="s">
        <v>56</v>
      </c>
      <c r="J6" s="2"/>
      <c r="K6" s="10" t="s">
        <v>57</v>
      </c>
      <c r="L6" s="10" t="s">
        <v>57</v>
      </c>
      <c r="M6" s="10" t="s">
        <v>57</v>
      </c>
      <c r="N6" s="10" t="s">
        <v>57</v>
      </c>
      <c r="O6" s="10" t="s">
        <v>57</v>
      </c>
      <c r="P6" s="10" t="s">
        <v>57</v>
      </c>
      <c r="Q6" s="10" t="s">
        <v>57</v>
      </c>
      <c r="R6" s="2"/>
      <c r="S6" s="2"/>
      <c r="T6" s="2"/>
      <c r="U6" s="2"/>
      <c r="V6" s="2"/>
      <c r="W6" s="2"/>
    </row>
    <row r="7" spans="1:23" ht="33.75">
      <c r="A7" s="10" t="s">
        <v>3</v>
      </c>
      <c r="B7" s="2"/>
      <c r="C7" s="10" t="s">
        <v>7</v>
      </c>
      <c r="D7" s="2"/>
      <c r="E7" s="10" t="s">
        <v>73</v>
      </c>
      <c r="F7" s="2"/>
      <c r="G7" s="10" t="s">
        <v>74</v>
      </c>
      <c r="H7" s="2"/>
      <c r="I7" s="10" t="s">
        <v>75</v>
      </c>
      <c r="J7" s="2"/>
      <c r="K7" s="10" t="s">
        <v>7</v>
      </c>
      <c r="L7" s="2"/>
      <c r="M7" s="10" t="s">
        <v>73</v>
      </c>
      <c r="N7" s="2"/>
      <c r="O7" s="10" t="s">
        <v>74</v>
      </c>
      <c r="P7" s="2"/>
      <c r="Q7" s="10" t="s">
        <v>75</v>
      </c>
      <c r="R7" s="2"/>
      <c r="S7" s="2"/>
      <c r="T7" s="2"/>
      <c r="U7" s="2"/>
      <c r="V7" s="2"/>
      <c r="W7" s="2"/>
    </row>
    <row r="8" spans="1:23" ht="33.75">
      <c r="A8" s="4" t="s">
        <v>15</v>
      </c>
      <c r="B8" s="2"/>
      <c r="C8" s="6">
        <v>22977748</v>
      </c>
      <c r="D8" s="7"/>
      <c r="E8" s="6">
        <v>1091692666688</v>
      </c>
      <c r="F8" s="7"/>
      <c r="G8" s="6">
        <v>1078086240683</v>
      </c>
      <c r="H8" s="7"/>
      <c r="I8" s="6">
        <v>13606426005</v>
      </c>
      <c r="J8" s="7"/>
      <c r="K8" s="6">
        <v>22977748</v>
      </c>
      <c r="L8" s="7"/>
      <c r="M8" s="6">
        <v>1091692666688</v>
      </c>
      <c r="N8" s="7"/>
      <c r="O8" s="6">
        <v>1078086240683</v>
      </c>
      <c r="P8" s="7"/>
      <c r="Q8" s="6">
        <v>13606426005</v>
      </c>
      <c r="R8" s="2"/>
      <c r="S8" s="2"/>
      <c r="T8" s="2"/>
      <c r="U8" s="2"/>
      <c r="V8" s="2"/>
      <c r="W8" s="2"/>
    </row>
    <row r="9" spans="1:23" ht="33.75">
      <c r="A9" s="4" t="s">
        <v>16</v>
      </c>
      <c r="B9" s="2"/>
      <c r="C9" s="6">
        <v>41950792</v>
      </c>
      <c r="D9" s="7"/>
      <c r="E9" s="6">
        <v>549556902208</v>
      </c>
      <c r="F9" s="7"/>
      <c r="G9" s="6">
        <v>494837040511</v>
      </c>
      <c r="H9" s="7"/>
      <c r="I9" s="6">
        <v>54719861697</v>
      </c>
      <c r="J9" s="7"/>
      <c r="K9" s="6">
        <v>41950792</v>
      </c>
      <c r="L9" s="7"/>
      <c r="M9" s="6">
        <v>549556902208</v>
      </c>
      <c r="N9" s="7"/>
      <c r="O9" s="6">
        <v>494837040511</v>
      </c>
      <c r="P9" s="7"/>
      <c r="Q9" s="6">
        <v>54719861697</v>
      </c>
      <c r="R9" s="2"/>
      <c r="S9" s="2"/>
      <c r="T9" s="2"/>
      <c r="U9" s="2"/>
      <c r="V9" s="2"/>
      <c r="W9" s="2"/>
    </row>
    <row r="10" spans="1:23" ht="33.75">
      <c r="A10" s="4" t="s">
        <v>19</v>
      </c>
      <c r="B10" s="2"/>
      <c r="C10" s="6">
        <v>32886183</v>
      </c>
      <c r="D10" s="7"/>
      <c r="E10" s="6">
        <v>104038525959</v>
      </c>
      <c r="F10" s="7"/>
      <c r="G10" s="6">
        <v>84934486816</v>
      </c>
      <c r="H10" s="7"/>
      <c r="I10" s="6">
        <v>19104039143</v>
      </c>
      <c r="J10" s="7"/>
      <c r="K10" s="6">
        <v>32886183</v>
      </c>
      <c r="L10" s="7"/>
      <c r="M10" s="6">
        <v>104038525959</v>
      </c>
      <c r="N10" s="7"/>
      <c r="O10" s="6">
        <v>84934486816</v>
      </c>
      <c r="P10" s="7"/>
      <c r="Q10" s="6">
        <v>19104039143</v>
      </c>
      <c r="R10" s="2"/>
      <c r="S10" s="2"/>
      <c r="T10" s="2"/>
      <c r="U10" s="2"/>
      <c r="V10" s="2"/>
      <c r="W10" s="2"/>
    </row>
    <row r="11" spans="1:23" ht="33.75">
      <c r="A11" s="4" t="s">
        <v>20</v>
      </c>
      <c r="B11" s="2"/>
      <c r="C11" s="6">
        <v>898805269</v>
      </c>
      <c r="D11" s="7"/>
      <c r="E11" s="6">
        <v>1334609555015</v>
      </c>
      <c r="F11" s="7"/>
      <c r="G11" s="6">
        <v>1155487007450</v>
      </c>
      <c r="H11" s="7"/>
      <c r="I11" s="6">
        <v>179122547565</v>
      </c>
      <c r="J11" s="7"/>
      <c r="K11" s="6">
        <v>898805269</v>
      </c>
      <c r="L11" s="7"/>
      <c r="M11" s="6">
        <v>1334609555015</v>
      </c>
      <c r="N11" s="7"/>
      <c r="O11" s="6">
        <v>1155487007450</v>
      </c>
      <c r="P11" s="7"/>
      <c r="Q11" s="6">
        <v>179122547565</v>
      </c>
      <c r="R11" s="2"/>
      <c r="S11" s="2"/>
      <c r="T11" s="2"/>
      <c r="U11" s="2"/>
      <c r="V11" s="2"/>
      <c r="W11" s="2"/>
    </row>
    <row r="12" spans="1:23" ht="33.75">
      <c r="A12" s="4" t="s">
        <v>18</v>
      </c>
      <c r="B12" s="2"/>
      <c r="C12" s="6">
        <v>650000</v>
      </c>
      <c r="D12" s="7"/>
      <c r="E12" s="6">
        <v>16042798200</v>
      </c>
      <c r="F12" s="7"/>
      <c r="G12" s="6">
        <v>17456509730</v>
      </c>
      <c r="H12" s="7"/>
      <c r="I12" s="6">
        <v>-1413711530</v>
      </c>
      <c r="J12" s="7"/>
      <c r="K12" s="6">
        <v>650000</v>
      </c>
      <c r="L12" s="7"/>
      <c r="M12" s="6">
        <v>16042798200</v>
      </c>
      <c r="N12" s="7"/>
      <c r="O12" s="6">
        <v>17456509730</v>
      </c>
      <c r="P12" s="7"/>
      <c r="Q12" s="6">
        <v>-1413711530</v>
      </c>
      <c r="R12" s="2"/>
      <c r="S12" s="2"/>
      <c r="T12" s="2"/>
      <c r="U12" s="2"/>
      <c r="V12" s="2"/>
      <c r="W12" s="2"/>
    </row>
    <row r="13" spans="1:23" ht="33.75">
      <c r="A13" s="4" t="s">
        <v>17</v>
      </c>
      <c r="B13" s="2"/>
      <c r="C13" s="6">
        <v>43027183</v>
      </c>
      <c r="D13" s="7"/>
      <c r="E13" s="6">
        <v>307840493560</v>
      </c>
      <c r="F13" s="7"/>
      <c r="G13" s="6">
        <v>271503829011</v>
      </c>
      <c r="H13" s="7"/>
      <c r="I13" s="6">
        <v>36336664549</v>
      </c>
      <c r="J13" s="7"/>
      <c r="K13" s="6">
        <v>43027183</v>
      </c>
      <c r="L13" s="7"/>
      <c r="M13" s="6">
        <v>307840493560</v>
      </c>
      <c r="N13" s="7"/>
      <c r="O13" s="6">
        <v>271503829011</v>
      </c>
      <c r="P13" s="7"/>
      <c r="Q13" s="6">
        <v>36336664549</v>
      </c>
      <c r="R13" s="2"/>
      <c r="S13" s="2"/>
      <c r="T13" s="2"/>
      <c r="U13" s="2"/>
      <c r="V13" s="2"/>
      <c r="W13" s="2"/>
    </row>
    <row r="14" spans="1:23" ht="34.5" thickBot="1">
      <c r="A14" s="2"/>
      <c r="B14" s="2"/>
      <c r="C14" s="12" t="s">
        <v>93</v>
      </c>
      <c r="D14" s="13"/>
      <c r="E14" s="14">
        <f>SUM(E8:E13)</f>
        <v>3403780941630</v>
      </c>
      <c r="F14" s="13"/>
      <c r="G14" s="14">
        <f>SUM(G8:G13)</f>
        <v>3102305114201</v>
      </c>
      <c r="H14" s="13"/>
      <c r="I14" s="14">
        <f>SUM(I8:I13)</f>
        <v>301475827429</v>
      </c>
      <c r="J14" s="13"/>
      <c r="K14" s="12" t="s">
        <v>93</v>
      </c>
      <c r="L14" s="13"/>
      <c r="M14" s="14">
        <f>SUM(M8:M13)</f>
        <v>3403780941630</v>
      </c>
      <c r="N14" s="13"/>
      <c r="O14" s="14">
        <f>SUM(O8:O13)</f>
        <v>3102305114201</v>
      </c>
      <c r="P14" s="13"/>
      <c r="Q14" s="14">
        <f>SUM(Q8:Q13)</f>
        <v>301475827429</v>
      </c>
      <c r="R14" s="2"/>
      <c r="S14" s="2"/>
      <c r="T14" s="2"/>
      <c r="U14" s="2"/>
      <c r="V14" s="2"/>
      <c r="W14" s="2"/>
    </row>
    <row r="15" spans="1:23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تبعی!Print_Area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  <vt:lpstr>'گواهی سپرده'!Print_Area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Ghanbarizadeh</cp:lastModifiedBy>
  <dcterms:modified xsi:type="dcterms:W3CDTF">2021-07-26T07:03:21Z</dcterms:modified>
</cp:coreProperties>
</file>