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مشارکت'!$A$1:$AK$12</definedName>
    <definedName name="_xlnm.Print_Area" localSheetId="1">تبعی!$A$1:$Q$9</definedName>
    <definedName name="_xlnm.Print_Area" localSheetId="3">'تعدیل قیمت'!$A$1:$M$8</definedName>
    <definedName name="_xlnm.Print_Area" localSheetId="14">'جمع درآمدها'!$A$1:$G$11</definedName>
    <definedName name="_xlnm.Print_Area" localSheetId="12">'درآمد سپرده بانکی'!$A$1:$K$11</definedName>
    <definedName name="_xlnm.Print_Area" localSheetId="7">'درآمد سود سهام'!$A$1:$S$13</definedName>
    <definedName name="_xlnm.Print_Area" localSheetId="8">'درآمد ناشی از تغییر قیمت اوراق'!$A$1:$Q$15</definedName>
    <definedName name="_xlnm.Print_Area" localSheetId="9">'درآمد ناشی از فروش'!$A$1:$Q$16</definedName>
    <definedName name="_xlnm.Print_Area" localSheetId="5">سپرده!$A$1:$S$11</definedName>
    <definedName name="_xlnm.Print_Area" localSheetId="11">'سرمایه‌گذاری در اوراق بهادار'!$A$1:$Q$10</definedName>
    <definedName name="_xlnm.Print_Area" localSheetId="10">'سرمایه‌گذاری در سهام'!$A$1:$U$20</definedName>
    <definedName name="_xlnm.Print_Area" localSheetId="6">'سود اوراق بهادار و سپرده بانکی'!$A$1:$S$13</definedName>
    <definedName name="_xlnm.Print_Area" localSheetId="0">سهام!$A$1:$Y$17</definedName>
    <definedName name="_xlnm.Print_Area" localSheetId="4">'گواهی سپرده'!$A$1:$AE$12</definedName>
  </definedNames>
  <calcPr calcId="145621"/>
</workbook>
</file>

<file path=xl/calcChain.xml><?xml version="1.0" encoding="utf-8"?>
<calcChain xmlns="http://schemas.openxmlformats.org/spreadsheetml/2006/main">
  <c r="G10" i="15" l="1"/>
  <c r="E10" i="15"/>
  <c r="C10" i="15"/>
  <c r="K10" i="13"/>
  <c r="I10" i="13"/>
  <c r="G10" i="13"/>
  <c r="E10" i="13"/>
  <c r="Q9" i="12"/>
  <c r="O9" i="12"/>
  <c r="M9" i="12"/>
  <c r="K9" i="12"/>
  <c r="I9" i="12"/>
  <c r="G9" i="12"/>
  <c r="E9" i="12"/>
  <c r="C9" i="12"/>
  <c r="U14" i="11"/>
  <c r="S14" i="11"/>
  <c r="Q14" i="11"/>
  <c r="O14" i="11"/>
  <c r="M14" i="11"/>
  <c r="K14" i="11"/>
  <c r="I14" i="11"/>
  <c r="G14" i="11"/>
  <c r="E14" i="11"/>
  <c r="C14" i="11"/>
  <c r="Q15" i="10"/>
  <c r="O15" i="10"/>
  <c r="M15" i="10"/>
  <c r="I15" i="10"/>
  <c r="G15" i="10"/>
  <c r="E15" i="10"/>
  <c r="Q14" i="9"/>
  <c r="O14" i="9"/>
  <c r="M14" i="9"/>
  <c r="I14" i="9"/>
  <c r="G14" i="9"/>
  <c r="E14" i="9"/>
  <c r="S12" i="8"/>
  <c r="Q12" i="8"/>
  <c r="O12" i="8"/>
  <c r="M12" i="8"/>
  <c r="K12" i="8"/>
  <c r="I12" i="8"/>
  <c r="S11" i="7"/>
  <c r="Q11" i="7"/>
  <c r="O11" i="7"/>
  <c r="M11" i="7"/>
  <c r="K11" i="7"/>
  <c r="I11" i="7"/>
  <c r="S9" i="6"/>
  <c r="Q9" i="6"/>
  <c r="O9" i="6"/>
  <c r="M9" i="6"/>
  <c r="K9" i="6"/>
  <c r="Y15" i="1"/>
  <c r="W15" i="1"/>
  <c r="U15" i="1"/>
  <c r="O15" i="1"/>
  <c r="K15" i="1"/>
  <c r="G15" i="1"/>
  <c r="E15" i="1"/>
</calcChain>
</file>

<file path=xl/sharedStrings.xml><?xml version="1.0" encoding="utf-8"?>
<sst xmlns="http://schemas.openxmlformats.org/spreadsheetml/2006/main" count="545" uniqueCount="98">
  <si>
    <t>صندوق سرمایه‌گذاری اختصاصی بازارگردانی بهمن گستر</t>
  </si>
  <si>
    <t>صورت وضعیت پورتفوی</t>
  </si>
  <si>
    <t>برای ماه منتهی به 1400/02/31</t>
  </si>
  <si>
    <t>نام شرکت</t>
  </si>
  <si>
    <t>1400/01/31</t>
  </si>
  <si>
    <t>تغییرات طی دوره</t>
  </si>
  <si>
    <t>1400/02/31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</si>
  <si>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</si>
  <si>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</si>
  <si>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</si>
  <si>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</si>
  <si>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</si>
  <si>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</si>
  <si>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</si>
  <si>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</si>
  <si>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</si>
  <si>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سرمایه‌گذاری‌بهمن‌</t>
  </si>
  <si>
    <t>شرکت بهمن لیزینگ</t>
  </si>
  <si>
    <t>صنایع‌ریخته‌گری‌ایران‌</t>
  </si>
  <si>
    <t>گروه‌بهمن‌</t>
  </si>
  <si>
    <t>شرکت لیزینگ آریا دانا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</si>
  <si>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</si>
  <si>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</si>
  <si>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</si>
  <si>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</si>
  <si>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</si>
  <si>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</si>
  <si>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</si>
  <si>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</si>
  <si>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</si>
  <si>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</si>
  <si>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</si>
  <si>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</si>
  <si>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</si>
  <si>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</si>
  <si>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</si>
  <si>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</si>
  <si>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</si>
  <si>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</si>
  <si>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</si>
  <si>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</si>
  <si>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</si>
  <si>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</si>
  <si>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</si>
  <si>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</si>
  <si>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</si>
  <si>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</si>
  <si>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</si>
  <si>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</si>
  <si>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</si>
  <si>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موسسه مالی و اعتباری کوثر بهشتی ولیعصر</t>
  </si>
  <si>
    <t>31801100168.95</t>
  </si>
  <si>
    <t>سپرده کوتاه مدت</t>
  </si>
  <si>
    <t>1399/12/20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</si>
  <si>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</si>
  <si>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</si>
  <si>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</si>
  <si>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</si>
  <si>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</si>
  <si>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</si>
  <si>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</si>
  <si>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</si>
  <si>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</si>
  <si>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دولت5-ش.خ 0010</t>
  </si>
  <si>
    <t/>
  </si>
  <si>
    <t>1400/10/25</t>
  </si>
  <si>
    <t>بانک سامان سی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</si>
  <si>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</si>
  <si>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</si>
  <si>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</si>
  <si>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</si>
  <si>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</si>
  <si>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</si>
  <si>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1399/04/31</t>
  </si>
  <si>
    <t>1399/03/31</t>
  </si>
  <si>
    <t>1399/04/18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</si>
  <si>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</si>
  <si>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</si>
  <si>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</si>
  <si>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</si>
  <si>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</si>
  <si>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</si>
  <si>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</si>
  <si>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</si>
  <si>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</si>
  <si>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</si>
  <si>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</si>
  <si>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</si>
  <si>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</si>
  <si>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</si>
  <si>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849-810-2052615-1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</si>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</sst>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right"/>
    </xf>
    <xf numFmtId="0" fontId="5" fillId="0" borderId="0" xfId="0" applyFont="1"/>
    <xf numFmtId="10" fontId="2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right"/>
    </xf>
    <xf numFmtId="10" fontId="2" fillId="0" borderId="2" xfId="0" applyNumberFormat="1" applyFont="1" applyBorder="1" applyAlignment="1">
      <alignment horizontal="right"/>
    </xf>
    <xf numFmtId="10" fontId="2" fillId="0" borderId="2" xfId="0" applyNumberFormat="1" applyFont="1" applyBorder="1"/>
    <xf numFmtId="3" fontId="2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rightToLeft="1" view="pageBreakPreview" zoomScale="60" zoomScaleNormal="100" workbookViewId="0">
      <selection activeCell="Y16" sqref="Y16"/>
    </sheetView>
  </sheetViews>
  <sheetFormatPr defaultRowHeight="15"/>
  <cols>
    <col min="1" max="1" width="32.7109375" style="1" bestFit="1" customWidth="1"/>
    <col min="2" max="2" width="1" style="1" customWidth="1"/>
    <col min="3" max="3" width="20" style="1" bestFit="1" customWidth="1"/>
    <col min="4" max="4" width="1" style="1" customWidth="1"/>
    <col min="5" max="5" width="29.8554687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20.42578125" style="1" bestFit="1" customWidth="1"/>
    <col min="10" max="10" width="1" style="1" customWidth="1"/>
    <col min="11" max="11" width="27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20.140625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29.7109375" style="1" bestFit="1" customWidth="1"/>
    <col min="22" max="22" width="1" style="1" customWidth="1"/>
    <col min="23" max="23" width="29.4257812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8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.75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</row>
    <row r="3" spans="1:28" ht="33.75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  <c r="AB3" s="2"/>
    </row>
    <row r="4" spans="1:28" ht="33.75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</row>
    <row r="5" spans="1:28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33.75">
      <c r="A6" s="12" t="s">
        <v>3</v>
      </c>
      <c r="B6" s="2"/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H6" s="2"/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P6" s="2"/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  <c r="Z6" s="2"/>
      <c r="AA6" s="2"/>
      <c r="AB6" s="2"/>
    </row>
    <row r="7" spans="1:28" ht="33.75">
      <c r="A7" s="12" t="s">
        <v>3</v>
      </c>
      <c r="B7" s="2"/>
      <c r="C7" s="12" t="s">
        <v>7</v>
      </c>
      <c r="D7" s="2"/>
      <c r="E7" s="12" t="s">
        <v>8</v>
      </c>
      <c r="F7" s="2"/>
      <c r="G7" s="12" t="s">
        <v>9</v>
      </c>
      <c r="H7" s="2"/>
      <c r="I7" s="13" t="s">
        <v>10</v>
      </c>
      <c r="J7" s="13" t="s">
        <v>10</v>
      </c>
      <c r="K7" s="13" t="s">
        <v>10</v>
      </c>
      <c r="L7" s="2"/>
      <c r="M7" s="13" t="s">
        <v>11</v>
      </c>
      <c r="N7" s="13" t="s">
        <v>11</v>
      </c>
      <c r="O7" s="13" t="s">
        <v>11</v>
      </c>
      <c r="P7" s="2"/>
      <c r="Q7" s="12" t="s">
        <v>7</v>
      </c>
      <c r="R7" s="2"/>
      <c r="S7" s="12" t="s">
        <v>12</v>
      </c>
      <c r="T7" s="2"/>
      <c r="U7" s="12" t="s">
        <v>8</v>
      </c>
      <c r="V7" s="2"/>
      <c r="W7" s="12" t="s">
        <v>9</v>
      </c>
      <c r="X7" s="2"/>
      <c r="Y7" s="12" t="s">
        <v>13</v>
      </c>
      <c r="Z7" s="2"/>
      <c r="AA7" s="2"/>
      <c r="AB7" s="2"/>
    </row>
    <row r="8" spans="1:28" ht="33.75">
      <c r="A8" s="13" t="s">
        <v>3</v>
      </c>
      <c r="B8" s="2"/>
      <c r="C8" s="13" t="s">
        <v>7</v>
      </c>
      <c r="D8" s="2"/>
      <c r="E8" s="13" t="s">
        <v>8</v>
      </c>
      <c r="F8" s="2"/>
      <c r="G8" s="13" t="s">
        <v>9</v>
      </c>
      <c r="H8" s="2"/>
      <c r="I8" s="13" t="s">
        <v>7</v>
      </c>
      <c r="J8" s="2"/>
      <c r="K8" s="13" t="s">
        <v>8</v>
      </c>
      <c r="L8" s="2"/>
      <c r="M8" s="13" t="s">
        <v>7</v>
      </c>
      <c r="N8" s="2"/>
      <c r="O8" s="13" t="s">
        <v>14</v>
      </c>
      <c r="P8" s="2"/>
      <c r="Q8" s="13" t="s">
        <v>7</v>
      </c>
      <c r="R8" s="2"/>
      <c r="S8" s="13" t="s">
        <v>12</v>
      </c>
      <c r="T8" s="2"/>
      <c r="U8" s="13" t="s">
        <v>8</v>
      </c>
      <c r="V8" s="2"/>
      <c r="W8" s="13" t="s">
        <v>9</v>
      </c>
      <c r="X8" s="2"/>
      <c r="Y8" s="13" t="s">
        <v>13</v>
      </c>
      <c r="Z8" s="2"/>
      <c r="AA8" s="2"/>
      <c r="AB8" s="2"/>
    </row>
    <row r="9" spans="1:28" ht="33.75">
      <c r="A9" s="4" t="s">
        <v>15</v>
      </c>
      <c r="B9" s="2"/>
      <c r="C9" s="6">
        <v>15978574</v>
      </c>
      <c r="D9" s="7"/>
      <c r="E9" s="6">
        <v>754471304445</v>
      </c>
      <c r="F9" s="7"/>
      <c r="G9" s="6">
        <v>629556346088.65698</v>
      </c>
      <c r="H9" s="7"/>
      <c r="I9" s="6">
        <v>1347731</v>
      </c>
      <c r="J9" s="7"/>
      <c r="K9" s="6">
        <v>51348099248</v>
      </c>
      <c r="L9" s="7"/>
      <c r="M9" s="6">
        <v>0</v>
      </c>
      <c r="N9" s="7"/>
      <c r="O9" s="6">
        <v>0</v>
      </c>
      <c r="P9" s="7"/>
      <c r="Q9" s="6">
        <v>17326305</v>
      </c>
      <c r="R9" s="7"/>
      <c r="S9" s="6">
        <v>37807</v>
      </c>
      <c r="T9" s="7"/>
      <c r="U9" s="6">
        <v>805819403693</v>
      </c>
      <c r="V9" s="7"/>
      <c r="W9" s="6">
        <v>654557770869.01697</v>
      </c>
      <c r="X9" s="7"/>
      <c r="Y9" s="9">
        <v>0.25890000000000002</v>
      </c>
      <c r="Z9" s="2"/>
      <c r="AA9" s="2"/>
      <c r="AB9" s="2"/>
    </row>
    <row r="10" spans="1:28" ht="33.75">
      <c r="A10" s="4" t="s">
        <v>16</v>
      </c>
      <c r="B10" s="2"/>
      <c r="C10" s="6">
        <v>34896500</v>
      </c>
      <c r="D10" s="7"/>
      <c r="E10" s="6">
        <v>662669689763</v>
      </c>
      <c r="F10" s="7"/>
      <c r="G10" s="6">
        <v>509101688436</v>
      </c>
      <c r="H10" s="7"/>
      <c r="I10" s="6">
        <v>4680000</v>
      </c>
      <c r="J10" s="7"/>
      <c r="K10" s="6">
        <v>66037589432</v>
      </c>
      <c r="L10" s="7"/>
      <c r="M10" s="6">
        <v>0</v>
      </c>
      <c r="N10" s="7"/>
      <c r="O10" s="6">
        <v>0</v>
      </c>
      <c r="P10" s="7"/>
      <c r="Q10" s="6">
        <v>39576500</v>
      </c>
      <c r="R10" s="7"/>
      <c r="S10" s="6">
        <v>12860</v>
      </c>
      <c r="T10" s="7"/>
      <c r="U10" s="6">
        <v>728707279195</v>
      </c>
      <c r="V10" s="7"/>
      <c r="W10" s="6">
        <v>508566985119.59998</v>
      </c>
      <c r="X10" s="7"/>
      <c r="Y10" s="9">
        <v>0.2011</v>
      </c>
      <c r="Z10" s="2"/>
      <c r="AA10" s="2"/>
      <c r="AB10" s="2"/>
    </row>
    <row r="11" spans="1:28" ht="33.75">
      <c r="A11" s="4" t="s">
        <v>17</v>
      </c>
      <c r="B11" s="2"/>
      <c r="C11" s="6">
        <v>40699792</v>
      </c>
      <c r="D11" s="7"/>
      <c r="E11" s="6">
        <v>343019005074</v>
      </c>
      <c r="F11" s="7"/>
      <c r="G11" s="6">
        <v>318599850478.39899</v>
      </c>
      <c r="H11" s="7"/>
      <c r="I11" s="6">
        <v>7700000</v>
      </c>
      <c r="J11" s="7"/>
      <c r="K11" s="6">
        <v>56956843113</v>
      </c>
      <c r="L11" s="7"/>
      <c r="M11" s="6">
        <v>0</v>
      </c>
      <c r="N11" s="7"/>
      <c r="O11" s="6">
        <v>0</v>
      </c>
      <c r="P11" s="7"/>
      <c r="Q11" s="6">
        <v>48399792</v>
      </c>
      <c r="R11" s="7"/>
      <c r="S11" s="6">
        <v>7051</v>
      </c>
      <c r="T11" s="7"/>
      <c r="U11" s="6">
        <v>399975848187</v>
      </c>
      <c r="V11" s="7"/>
      <c r="W11" s="6">
        <v>341007570522.62201</v>
      </c>
      <c r="X11" s="7"/>
      <c r="Y11" s="9">
        <v>0.13489999999999999</v>
      </c>
      <c r="Z11" s="2"/>
      <c r="AA11" s="2"/>
      <c r="AB11" s="2"/>
    </row>
    <row r="12" spans="1:28" ht="33.75">
      <c r="A12" s="4" t="s">
        <v>18</v>
      </c>
      <c r="B12" s="2"/>
      <c r="C12" s="6">
        <v>32866183</v>
      </c>
      <c r="D12" s="7"/>
      <c r="E12" s="6">
        <v>109415984128</v>
      </c>
      <c r="F12" s="7"/>
      <c r="G12" s="6">
        <v>106077091183.972</v>
      </c>
      <c r="H12" s="7"/>
      <c r="I12" s="6">
        <v>5810000</v>
      </c>
      <c r="J12" s="7"/>
      <c r="K12" s="6">
        <v>17360878888</v>
      </c>
      <c r="L12" s="7"/>
      <c r="M12" s="6">
        <v>0</v>
      </c>
      <c r="N12" s="7"/>
      <c r="O12" s="6">
        <v>0</v>
      </c>
      <c r="P12" s="7"/>
      <c r="Q12" s="6">
        <v>38676183</v>
      </c>
      <c r="R12" s="7"/>
      <c r="S12" s="6">
        <v>2388</v>
      </c>
      <c r="T12" s="7"/>
      <c r="U12" s="6">
        <v>126776863016</v>
      </c>
      <c r="V12" s="7"/>
      <c r="W12" s="6">
        <v>92288532372.996994</v>
      </c>
      <c r="X12" s="7"/>
      <c r="Y12" s="9">
        <v>3.6499999999999998E-2</v>
      </c>
      <c r="Z12" s="2"/>
      <c r="AA12" s="2"/>
      <c r="AB12" s="2"/>
    </row>
    <row r="13" spans="1:28" ht="33.75">
      <c r="A13" s="4" t="s">
        <v>19</v>
      </c>
      <c r="B13" s="2"/>
      <c r="C13" s="6">
        <v>685633989</v>
      </c>
      <c r="D13" s="7"/>
      <c r="E13" s="6">
        <v>1233284949278</v>
      </c>
      <c r="F13" s="7"/>
      <c r="G13" s="6">
        <v>987932812136.77502</v>
      </c>
      <c r="H13" s="7"/>
      <c r="I13" s="6">
        <v>159300000</v>
      </c>
      <c r="J13" s="7"/>
      <c r="K13" s="6">
        <v>210455831956</v>
      </c>
      <c r="L13" s="7"/>
      <c r="M13" s="6">
        <v>-75000000</v>
      </c>
      <c r="N13" s="7"/>
      <c r="O13" s="6">
        <v>105539730384</v>
      </c>
      <c r="P13" s="7"/>
      <c r="Q13" s="6">
        <v>769933989</v>
      </c>
      <c r="R13" s="7"/>
      <c r="S13" s="6">
        <v>1184</v>
      </c>
      <c r="T13" s="7"/>
      <c r="U13" s="6">
        <v>1312545565281</v>
      </c>
      <c r="V13" s="7"/>
      <c r="W13" s="6">
        <v>910909025575.33801</v>
      </c>
      <c r="X13" s="7"/>
      <c r="Y13" s="9">
        <v>0.36030000000000001</v>
      </c>
      <c r="Z13" s="2"/>
      <c r="AA13" s="2"/>
      <c r="AB13" s="2"/>
    </row>
    <row r="14" spans="1:28" ht="33.75">
      <c r="A14" s="4" t="s">
        <v>20</v>
      </c>
      <c r="B14" s="2"/>
      <c r="C14" s="6">
        <v>0</v>
      </c>
      <c r="D14" s="7"/>
      <c r="E14" s="6">
        <v>0</v>
      </c>
      <c r="F14" s="7"/>
      <c r="G14" s="6">
        <v>0</v>
      </c>
      <c r="H14" s="7"/>
      <c r="I14" s="6">
        <v>460000</v>
      </c>
      <c r="J14" s="7"/>
      <c r="K14" s="6">
        <v>18453925056</v>
      </c>
      <c r="L14" s="7"/>
      <c r="M14" s="6">
        <v>-200000</v>
      </c>
      <c r="N14" s="7"/>
      <c r="O14" s="6">
        <v>8345053103</v>
      </c>
      <c r="P14" s="7"/>
      <c r="Q14" s="6">
        <v>260000</v>
      </c>
      <c r="R14" s="7"/>
      <c r="S14" s="6">
        <v>36275</v>
      </c>
      <c r="T14" s="7"/>
      <c r="U14" s="6">
        <v>10197812239</v>
      </c>
      <c r="V14" s="7"/>
      <c r="W14" s="6">
        <v>9424332060</v>
      </c>
      <c r="X14" s="7"/>
      <c r="Y14" s="9">
        <v>3.7000000000000002E-3</v>
      </c>
      <c r="Z14" s="2"/>
      <c r="AA14" s="2"/>
      <c r="AB14" s="2"/>
    </row>
    <row r="15" spans="1:28" ht="32.25" thickBot="1">
      <c r="A15" s="2"/>
      <c r="B15" s="2"/>
      <c r="C15" s="14" t="s">
        <v>97</v>
      </c>
      <c r="D15" s="7"/>
      <c r="E15" s="19">
        <f>SUM(E9:E14)</f>
        <v>3102860932688</v>
      </c>
      <c r="F15" s="7"/>
      <c r="G15" s="19">
        <f>SUM(G9:G14)</f>
        <v>2551267788323.8027</v>
      </c>
      <c r="H15" s="7"/>
      <c r="I15" s="14" t="s">
        <v>97</v>
      </c>
      <c r="J15" s="7"/>
      <c r="K15" s="19">
        <f>SUM(K9:K14)</f>
        <v>420613167693</v>
      </c>
      <c r="L15" s="7"/>
      <c r="M15" s="14" t="s">
        <v>97</v>
      </c>
      <c r="N15" s="7"/>
      <c r="O15" s="19">
        <f>SUM(O9:O14)</f>
        <v>113884783487</v>
      </c>
      <c r="P15" s="7"/>
      <c r="Q15" s="14" t="s">
        <v>97</v>
      </c>
      <c r="R15" s="7"/>
      <c r="S15" s="14" t="s">
        <v>97</v>
      </c>
      <c r="T15" s="7"/>
      <c r="U15" s="19">
        <f>SUM(U9:U14)</f>
        <v>3384022771611</v>
      </c>
      <c r="V15" s="7"/>
      <c r="W15" s="19">
        <f>SUM(W9:W14)</f>
        <v>2516754216519.5742</v>
      </c>
      <c r="X15" s="7"/>
      <c r="Y15" s="20">
        <f>SUM(Y9:Y14)</f>
        <v>0.99540000000000006</v>
      </c>
      <c r="Z15" s="2"/>
      <c r="AA15" s="2"/>
      <c r="AB15" s="2"/>
    </row>
    <row r="16" spans="1:28" ht="32.2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rightToLeft="1" view="pageBreakPreview" zoomScale="60" zoomScaleNormal="100" workbookViewId="0">
      <selection activeCell="Q15" sqref="Q15"/>
    </sheetView>
  </sheetViews>
  <sheetFormatPr defaultRowHeight="15"/>
  <cols>
    <col min="1" max="1" width="42.5703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7.28515625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20" style="1" bestFit="1" customWidth="1"/>
    <col min="12" max="12" width="1" style="1" customWidth="1"/>
    <col min="13" max="13" width="29.710937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3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9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</row>
    <row r="3" spans="1:19" ht="33.75">
      <c r="A3" s="2"/>
      <c r="B3" s="2"/>
      <c r="C3" s="3" t="s">
        <v>54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</row>
    <row r="4" spans="1:19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</row>
    <row r="5" spans="1:19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3.75">
      <c r="A6" s="12" t="s">
        <v>3</v>
      </c>
      <c r="B6" s="2"/>
      <c r="C6" s="13" t="s">
        <v>56</v>
      </c>
      <c r="D6" s="13" t="s">
        <v>56</v>
      </c>
      <c r="E6" s="13" t="s">
        <v>56</v>
      </c>
      <c r="F6" s="13" t="s">
        <v>56</v>
      </c>
      <c r="G6" s="13" t="s">
        <v>56</v>
      </c>
      <c r="H6" s="13" t="s">
        <v>56</v>
      </c>
      <c r="I6" s="13" t="s">
        <v>56</v>
      </c>
      <c r="J6" s="2"/>
      <c r="K6" s="13" t="s">
        <v>57</v>
      </c>
      <c r="L6" s="13" t="s">
        <v>57</v>
      </c>
      <c r="M6" s="13" t="s">
        <v>57</v>
      </c>
      <c r="N6" s="13" t="s">
        <v>57</v>
      </c>
      <c r="O6" s="13" t="s">
        <v>57</v>
      </c>
      <c r="P6" s="13" t="s">
        <v>57</v>
      </c>
      <c r="Q6" s="13" t="s">
        <v>57</v>
      </c>
      <c r="R6" s="2"/>
      <c r="S6" s="2"/>
    </row>
    <row r="7" spans="1:19" ht="33.75">
      <c r="A7" s="13" t="s">
        <v>3</v>
      </c>
      <c r="B7" s="2"/>
      <c r="C7" s="13" t="s">
        <v>7</v>
      </c>
      <c r="D7" s="2"/>
      <c r="E7" s="13" t="s">
        <v>76</v>
      </c>
      <c r="F7" s="2"/>
      <c r="G7" s="13" t="s">
        <v>77</v>
      </c>
      <c r="H7" s="2"/>
      <c r="I7" s="13" t="s">
        <v>79</v>
      </c>
      <c r="J7" s="2"/>
      <c r="K7" s="13" t="s">
        <v>7</v>
      </c>
      <c r="L7" s="2"/>
      <c r="M7" s="13" t="s">
        <v>76</v>
      </c>
      <c r="N7" s="2"/>
      <c r="O7" s="13" t="s">
        <v>77</v>
      </c>
      <c r="P7" s="2"/>
      <c r="Q7" s="13" t="s">
        <v>79</v>
      </c>
      <c r="R7" s="2"/>
      <c r="S7" s="2"/>
    </row>
    <row r="8" spans="1:19" ht="33.75">
      <c r="A8" s="4" t="s">
        <v>20</v>
      </c>
      <c r="B8" s="2"/>
      <c r="C8" s="6">
        <v>200000</v>
      </c>
      <c r="D8" s="7"/>
      <c r="E8" s="6">
        <v>8345053103</v>
      </c>
      <c r="F8" s="7"/>
      <c r="G8" s="6">
        <v>8256112817</v>
      </c>
      <c r="H8" s="7"/>
      <c r="I8" s="6">
        <v>88940286</v>
      </c>
      <c r="J8" s="7"/>
      <c r="K8" s="6">
        <v>18679486</v>
      </c>
      <c r="L8" s="7"/>
      <c r="M8" s="6">
        <v>490099839452</v>
      </c>
      <c r="N8" s="7"/>
      <c r="O8" s="6">
        <v>468252670481</v>
      </c>
      <c r="P8" s="7"/>
      <c r="Q8" s="6">
        <v>21847168971</v>
      </c>
      <c r="R8" s="2"/>
      <c r="S8" s="2"/>
    </row>
    <row r="9" spans="1:19" ht="33.75">
      <c r="A9" s="4" t="s">
        <v>19</v>
      </c>
      <c r="B9" s="2"/>
      <c r="C9" s="6">
        <v>75000000</v>
      </c>
      <c r="D9" s="7"/>
      <c r="E9" s="6">
        <v>105539730384</v>
      </c>
      <c r="F9" s="7"/>
      <c r="G9" s="6">
        <v>131195215953</v>
      </c>
      <c r="H9" s="7"/>
      <c r="I9" s="6">
        <v>-25655485569</v>
      </c>
      <c r="J9" s="7"/>
      <c r="K9" s="6">
        <v>184336658</v>
      </c>
      <c r="L9" s="7"/>
      <c r="M9" s="6">
        <v>3025517688470</v>
      </c>
      <c r="N9" s="7"/>
      <c r="O9" s="6">
        <v>2987664276963</v>
      </c>
      <c r="P9" s="7"/>
      <c r="Q9" s="6">
        <v>37853411507</v>
      </c>
      <c r="R9" s="2"/>
      <c r="S9" s="2"/>
    </row>
    <row r="10" spans="1:19" ht="33.75">
      <c r="A10" s="4" t="s">
        <v>18</v>
      </c>
      <c r="B10" s="2"/>
      <c r="C10" s="6">
        <v>0</v>
      </c>
      <c r="D10" s="7"/>
      <c r="E10" s="6">
        <v>0</v>
      </c>
      <c r="F10" s="7"/>
      <c r="G10" s="6">
        <v>0</v>
      </c>
      <c r="H10" s="7"/>
      <c r="I10" s="6">
        <v>0</v>
      </c>
      <c r="J10" s="7"/>
      <c r="K10" s="6">
        <v>69370969</v>
      </c>
      <c r="L10" s="7"/>
      <c r="M10" s="6">
        <v>345740468429</v>
      </c>
      <c r="N10" s="7"/>
      <c r="O10" s="6">
        <v>374883304110</v>
      </c>
      <c r="P10" s="7"/>
      <c r="Q10" s="6">
        <v>-29142835681</v>
      </c>
      <c r="R10" s="2"/>
      <c r="S10" s="2"/>
    </row>
    <row r="11" spans="1:19" ht="33.75">
      <c r="A11" s="4" t="s">
        <v>16</v>
      </c>
      <c r="B11" s="2"/>
      <c r="C11" s="6">
        <v>0</v>
      </c>
      <c r="D11" s="7"/>
      <c r="E11" s="6">
        <v>0</v>
      </c>
      <c r="F11" s="7"/>
      <c r="G11" s="6">
        <v>0</v>
      </c>
      <c r="H11" s="7"/>
      <c r="I11" s="6">
        <v>0</v>
      </c>
      <c r="J11" s="7"/>
      <c r="K11" s="6">
        <v>41892079</v>
      </c>
      <c r="L11" s="7"/>
      <c r="M11" s="6">
        <v>861286527309</v>
      </c>
      <c r="N11" s="7"/>
      <c r="O11" s="6">
        <v>890470665637</v>
      </c>
      <c r="P11" s="7"/>
      <c r="Q11" s="6">
        <v>-29184138328</v>
      </c>
      <c r="R11" s="2"/>
      <c r="S11" s="2"/>
    </row>
    <row r="12" spans="1:19" ht="33.75">
      <c r="A12" s="4" t="s">
        <v>15</v>
      </c>
      <c r="B12" s="2"/>
      <c r="C12" s="6">
        <v>0</v>
      </c>
      <c r="D12" s="7"/>
      <c r="E12" s="6">
        <v>0</v>
      </c>
      <c r="F12" s="7"/>
      <c r="G12" s="6">
        <v>0</v>
      </c>
      <c r="H12" s="7"/>
      <c r="I12" s="6">
        <v>0</v>
      </c>
      <c r="J12" s="7"/>
      <c r="K12" s="6">
        <v>23203428</v>
      </c>
      <c r="L12" s="7"/>
      <c r="M12" s="6">
        <v>1127181470614</v>
      </c>
      <c r="N12" s="7"/>
      <c r="O12" s="6">
        <v>1119407317552</v>
      </c>
      <c r="P12" s="7"/>
      <c r="Q12" s="6">
        <v>7774153062</v>
      </c>
      <c r="R12" s="2"/>
      <c r="S12" s="2"/>
    </row>
    <row r="13" spans="1:19" ht="33.75">
      <c r="A13" s="4" t="s">
        <v>17</v>
      </c>
      <c r="B13" s="2"/>
      <c r="C13" s="6">
        <v>0</v>
      </c>
      <c r="D13" s="7"/>
      <c r="E13" s="6">
        <v>0</v>
      </c>
      <c r="F13" s="7"/>
      <c r="G13" s="6">
        <v>0</v>
      </c>
      <c r="H13" s="7"/>
      <c r="I13" s="6">
        <v>0</v>
      </c>
      <c r="J13" s="7"/>
      <c r="K13" s="6">
        <v>62829548</v>
      </c>
      <c r="L13" s="7"/>
      <c r="M13" s="6">
        <v>644764561438</v>
      </c>
      <c r="N13" s="7"/>
      <c r="O13" s="6">
        <v>645262573909</v>
      </c>
      <c r="P13" s="7"/>
      <c r="Q13" s="6">
        <v>-498012471</v>
      </c>
      <c r="R13" s="2"/>
      <c r="S13" s="2"/>
    </row>
    <row r="14" spans="1:19" ht="33.75">
      <c r="A14" s="4" t="s">
        <v>63</v>
      </c>
      <c r="B14" s="2"/>
      <c r="C14" s="6">
        <v>0</v>
      </c>
      <c r="D14" s="7"/>
      <c r="E14" s="6">
        <v>0</v>
      </c>
      <c r="F14" s="7"/>
      <c r="G14" s="6">
        <v>0</v>
      </c>
      <c r="H14" s="7"/>
      <c r="I14" s="6">
        <v>0</v>
      </c>
      <c r="J14" s="7"/>
      <c r="K14" s="6">
        <v>308200</v>
      </c>
      <c r="L14" s="7"/>
      <c r="M14" s="6">
        <v>307505910410</v>
      </c>
      <c r="N14" s="7"/>
      <c r="O14" s="6">
        <v>308423445000</v>
      </c>
      <c r="P14" s="7"/>
      <c r="Q14" s="22">
        <v>-917534590</v>
      </c>
      <c r="R14" s="2"/>
      <c r="S14" s="2"/>
    </row>
    <row r="15" spans="1:19" ht="32.25" thickBot="1">
      <c r="A15" s="2"/>
      <c r="B15" s="2"/>
      <c r="C15" s="14" t="s">
        <v>97</v>
      </c>
      <c r="D15" s="7"/>
      <c r="E15" s="19">
        <f>SUM(E8:E14)</f>
        <v>113884783487</v>
      </c>
      <c r="F15" s="7"/>
      <c r="G15" s="19">
        <f>SUM(G8:G14)</f>
        <v>139451328770</v>
      </c>
      <c r="H15" s="7"/>
      <c r="I15" s="19">
        <f>SUM(I8:I14)</f>
        <v>-25566545283</v>
      </c>
      <c r="J15" s="7"/>
      <c r="K15" s="14" t="s">
        <v>97</v>
      </c>
      <c r="L15" s="7"/>
      <c r="M15" s="19">
        <f>SUM(M8:M14)</f>
        <v>6802096466122</v>
      </c>
      <c r="N15" s="7"/>
      <c r="O15" s="19">
        <f>SUM(O8:O14)</f>
        <v>6794364253652</v>
      </c>
      <c r="P15" s="7"/>
      <c r="Q15" s="19">
        <f>SUM(Q8:Q14)</f>
        <v>7732212470</v>
      </c>
      <c r="R15" s="2"/>
      <c r="S15" s="2"/>
    </row>
    <row r="16" spans="1:19" ht="32.2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rightToLeft="1" view="pageBreakPreview" zoomScale="60" zoomScaleNormal="100" workbookViewId="0">
      <selection activeCell="U15" sqref="U15"/>
    </sheetView>
  </sheetViews>
  <sheetFormatPr defaultRowHeight="15"/>
  <cols>
    <col min="1" max="1" width="32.710937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28.28515625" style="1" bestFit="1" customWidth="1"/>
    <col min="6" max="6" width="1" style="1" customWidth="1"/>
    <col min="7" max="7" width="26.28515625" style="1" customWidth="1"/>
    <col min="8" max="8" width="1" style="1" customWidth="1"/>
    <col min="9" max="9" width="28.7109375" style="1" customWidth="1"/>
    <col min="10" max="10" width="1" style="1" customWidth="1"/>
    <col min="11" max="11" width="29.28515625" style="1" bestFit="1" customWidth="1"/>
    <col min="12" max="12" width="1" style="1" customWidth="1"/>
    <col min="13" max="13" width="42.7109375" style="1" bestFit="1" customWidth="1"/>
    <col min="14" max="14" width="1" style="1" customWidth="1"/>
    <col min="15" max="15" width="42.7109375" style="1" bestFit="1" customWidth="1"/>
    <col min="16" max="16" width="1" style="1" customWidth="1"/>
    <col min="17" max="17" width="42.7109375" style="1" bestFit="1" customWidth="1"/>
    <col min="18" max="18" width="1" style="1" customWidth="1"/>
    <col min="19" max="19" width="42.7109375" style="1" bestFit="1" customWidth="1"/>
    <col min="20" max="20" width="1" style="1" customWidth="1"/>
    <col min="21" max="21" width="42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1" ht="31.5">
      <c r="A1" s="2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33.75">
      <c r="A2" s="8"/>
      <c r="B2" s="8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8"/>
      <c r="U2" s="8"/>
    </row>
    <row r="3" spans="1:21" ht="33.75">
      <c r="A3" s="8"/>
      <c r="B3" s="8"/>
      <c r="C3" s="3" t="s">
        <v>54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8"/>
      <c r="U3" s="8"/>
    </row>
    <row r="4" spans="1:21" ht="33.75">
      <c r="A4" s="8"/>
      <c r="B4" s="8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8"/>
      <c r="U4" s="8"/>
    </row>
    <row r="5" spans="1:21" ht="33.7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33.75">
      <c r="A6" s="12" t="s">
        <v>3</v>
      </c>
      <c r="B6" s="8"/>
      <c r="C6" s="16" t="s">
        <v>56</v>
      </c>
      <c r="D6" s="8" t="s">
        <v>56</v>
      </c>
      <c r="E6" s="16" t="s">
        <v>56</v>
      </c>
      <c r="F6" s="8" t="s">
        <v>56</v>
      </c>
      <c r="G6" s="16" t="s">
        <v>56</v>
      </c>
      <c r="H6" s="8" t="s">
        <v>56</v>
      </c>
      <c r="I6" s="16" t="s">
        <v>56</v>
      </c>
      <c r="J6" s="8" t="s">
        <v>56</v>
      </c>
      <c r="K6" s="16" t="s">
        <v>56</v>
      </c>
      <c r="L6" s="8"/>
      <c r="M6" s="16" t="s">
        <v>57</v>
      </c>
      <c r="N6" s="8" t="s">
        <v>57</v>
      </c>
      <c r="O6" s="16" t="s">
        <v>57</v>
      </c>
      <c r="P6" s="8" t="s">
        <v>57</v>
      </c>
      <c r="Q6" s="16" t="s">
        <v>57</v>
      </c>
      <c r="R6" s="8" t="s">
        <v>57</v>
      </c>
      <c r="S6" s="16" t="s">
        <v>57</v>
      </c>
      <c r="T6" s="8" t="s">
        <v>57</v>
      </c>
      <c r="U6" s="16" t="s">
        <v>57</v>
      </c>
    </row>
    <row r="7" spans="1:21" ht="33.75">
      <c r="A7" s="13"/>
      <c r="B7" s="8"/>
      <c r="C7" s="16" t="s">
        <v>80</v>
      </c>
      <c r="D7" s="8"/>
      <c r="E7" s="16" t="s">
        <v>81</v>
      </c>
      <c r="F7" s="8"/>
      <c r="G7" s="16" t="s">
        <v>82</v>
      </c>
      <c r="H7" s="8"/>
      <c r="I7" s="16" t="s">
        <v>47</v>
      </c>
      <c r="J7" s="8"/>
      <c r="K7" s="16" t="s">
        <v>83</v>
      </c>
      <c r="L7" s="8"/>
      <c r="M7" s="16" t="s">
        <v>80</v>
      </c>
      <c r="N7" s="8"/>
      <c r="O7" s="16" t="s">
        <v>81</v>
      </c>
      <c r="P7" s="8"/>
      <c r="Q7" s="16" t="s">
        <v>82</v>
      </c>
      <c r="R7" s="8"/>
      <c r="S7" s="16" t="s">
        <v>47</v>
      </c>
      <c r="T7" s="8"/>
      <c r="U7" s="16" t="s">
        <v>83</v>
      </c>
    </row>
    <row r="8" spans="1:21" ht="33.75">
      <c r="A8" s="4" t="s">
        <v>20</v>
      </c>
      <c r="B8" s="10"/>
      <c r="C8" s="5">
        <v>0</v>
      </c>
      <c r="D8" s="5"/>
      <c r="E8" s="5">
        <v>-773480179</v>
      </c>
      <c r="F8" s="5"/>
      <c r="G8" s="5">
        <v>88940286</v>
      </c>
      <c r="H8" s="5"/>
      <c r="I8" s="5">
        <v>-684539893</v>
      </c>
      <c r="J8" s="5"/>
      <c r="K8" s="11">
        <v>2E-3</v>
      </c>
      <c r="L8" s="5"/>
      <c r="M8" s="5">
        <v>0</v>
      </c>
      <c r="N8" s="5"/>
      <c r="O8" s="5">
        <v>-773480179</v>
      </c>
      <c r="P8" s="5"/>
      <c r="Q8" s="5">
        <v>21847168971</v>
      </c>
      <c r="R8" s="5"/>
      <c r="S8" s="5">
        <v>21073688792</v>
      </c>
      <c r="T8" s="5"/>
      <c r="U8" s="5">
        <v>-2.53E-2</v>
      </c>
    </row>
    <row r="9" spans="1:21" ht="33.75">
      <c r="A9" s="4" t="s">
        <v>19</v>
      </c>
      <c r="B9" s="10"/>
      <c r="C9" s="5">
        <v>0</v>
      </c>
      <c r="D9" s="5"/>
      <c r="E9" s="5">
        <v>-156284402563</v>
      </c>
      <c r="F9" s="5"/>
      <c r="G9" s="5">
        <v>-25655485569</v>
      </c>
      <c r="H9" s="5"/>
      <c r="I9" s="5">
        <v>-181939888132</v>
      </c>
      <c r="J9" s="5"/>
      <c r="K9" s="11">
        <v>0.5333</v>
      </c>
      <c r="L9" s="5"/>
      <c r="M9" s="5">
        <v>1600000000</v>
      </c>
      <c r="N9" s="5"/>
      <c r="O9" s="5">
        <v>-401636539705</v>
      </c>
      <c r="P9" s="5"/>
      <c r="Q9" s="5">
        <v>37853411507</v>
      </c>
      <c r="R9" s="5"/>
      <c r="S9" s="5">
        <v>-362183128198</v>
      </c>
      <c r="T9" s="5"/>
      <c r="U9" s="5">
        <v>0.43430000000000002</v>
      </c>
    </row>
    <row r="10" spans="1:21" ht="33.75">
      <c r="A10" s="4" t="s">
        <v>18</v>
      </c>
      <c r="B10" s="10"/>
      <c r="C10" s="5">
        <v>0</v>
      </c>
      <c r="D10" s="5"/>
      <c r="E10" s="5">
        <v>-31149437698</v>
      </c>
      <c r="F10" s="5"/>
      <c r="G10" s="5">
        <v>0</v>
      </c>
      <c r="H10" s="5"/>
      <c r="I10" s="5">
        <v>-31149437698</v>
      </c>
      <c r="J10" s="5"/>
      <c r="K10" s="11">
        <v>9.1300000000000006E-2</v>
      </c>
      <c r="L10" s="5"/>
      <c r="M10" s="5">
        <v>0</v>
      </c>
      <c r="N10" s="5"/>
      <c r="O10" s="5">
        <v>-34488330643</v>
      </c>
      <c r="P10" s="5"/>
      <c r="Q10" s="5">
        <v>-29142835681</v>
      </c>
      <c r="R10" s="5"/>
      <c r="S10" s="5">
        <v>-63631166324</v>
      </c>
      <c r="T10" s="5"/>
      <c r="U10" s="5">
        <v>7.6300000000000007E-2</v>
      </c>
    </row>
    <row r="11" spans="1:21" ht="33.75">
      <c r="A11" s="4" t="s">
        <v>16</v>
      </c>
      <c r="B11" s="10"/>
      <c r="C11" s="5">
        <v>0</v>
      </c>
      <c r="D11" s="5"/>
      <c r="E11" s="5">
        <v>-66572292748</v>
      </c>
      <c r="F11" s="5"/>
      <c r="G11" s="5">
        <v>0</v>
      </c>
      <c r="H11" s="5"/>
      <c r="I11" s="5">
        <v>-66572292748</v>
      </c>
      <c r="J11" s="5"/>
      <c r="K11" s="11">
        <v>0.1951</v>
      </c>
      <c r="L11" s="5"/>
      <c r="M11" s="5">
        <v>10704953907</v>
      </c>
      <c r="N11" s="5"/>
      <c r="O11" s="5">
        <v>-220140301538</v>
      </c>
      <c r="P11" s="5"/>
      <c r="Q11" s="5">
        <v>-29184138328</v>
      </c>
      <c r="R11" s="5"/>
      <c r="S11" s="5">
        <v>-238619485959</v>
      </c>
      <c r="T11" s="5"/>
      <c r="U11" s="5">
        <v>0.28610000000000002</v>
      </c>
    </row>
    <row r="12" spans="1:21" ht="33.75">
      <c r="A12" s="4" t="s">
        <v>15</v>
      </c>
      <c r="B12" s="10"/>
      <c r="C12" s="5">
        <v>0</v>
      </c>
      <c r="D12" s="5"/>
      <c r="E12" s="5">
        <v>-26346674466</v>
      </c>
      <c r="F12" s="5"/>
      <c r="G12" s="5">
        <v>0</v>
      </c>
      <c r="H12" s="5"/>
      <c r="I12" s="5">
        <v>-26346674466</v>
      </c>
      <c r="J12" s="5"/>
      <c r="K12" s="11">
        <v>7.7200000000000005E-2</v>
      </c>
      <c r="L12" s="5"/>
      <c r="M12" s="5">
        <v>638633160</v>
      </c>
      <c r="N12" s="5"/>
      <c r="O12" s="5">
        <v>-151262697393</v>
      </c>
      <c r="P12" s="5"/>
      <c r="Q12" s="5">
        <v>7774153062</v>
      </c>
      <c r="R12" s="5"/>
      <c r="S12" s="5">
        <v>-142849911171</v>
      </c>
      <c r="T12" s="5"/>
      <c r="U12" s="5">
        <v>0.17130000000000001</v>
      </c>
    </row>
    <row r="13" spans="1:21" ht="33.75">
      <c r="A13" s="4" t="s">
        <v>17</v>
      </c>
      <c r="B13" s="10"/>
      <c r="C13" s="5">
        <v>0</v>
      </c>
      <c r="D13" s="5"/>
      <c r="E13" s="5">
        <v>-34549123068</v>
      </c>
      <c r="F13" s="5"/>
      <c r="G13" s="5">
        <v>0</v>
      </c>
      <c r="H13" s="5"/>
      <c r="I13" s="5">
        <v>-34549123068</v>
      </c>
      <c r="J13" s="5"/>
      <c r="K13" s="11">
        <v>0.1013</v>
      </c>
      <c r="L13" s="5"/>
      <c r="M13" s="5">
        <v>170305450</v>
      </c>
      <c r="N13" s="5"/>
      <c r="O13" s="5">
        <v>-58968279908</v>
      </c>
      <c r="P13" s="5"/>
      <c r="Q13" s="5">
        <v>-498012471</v>
      </c>
      <c r="R13" s="5"/>
      <c r="S13" s="5">
        <v>-59295986929</v>
      </c>
      <c r="T13" s="5"/>
      <c r="U13" s="5">
        <v>7.1099999999999997E-2</v>
      </c>
    </row>
    <row r="14" spans="1:21" ht="32.25" thickBot="1">
      <c r="A14" s="10"/>
      <c r="B14" s="10"/>
      <c r="C14" s="19">
        <f>SUM(C8:C13)</f>
        <v>0</v>
      </c>
      <c r="D14" s="19"/>
      <c r="E14" s="19">
        <f>SUM(E8:E13)</f>
        <v>-315675410722</v>
      </c>
      <c r="F14" s="19"/>
      <c r="G14" s="19">
        <f>SUM(G8:G13)</f>
        <v>-25566545283</v>
      </c>
      <c r="H14" s="19"/>
      <c r="I14" s="19">
        <f>SUM(I8:I13)</f>
        <v>-341241956005</v>
      </c>
      <c r="J14" s="19"/>
      <c r="K14" s="21">
        <f>SUM(K8:K13)</f>
        <v>1.0002000000000002</v>
      </c>
      <c r="L14" s="19"/>
      <c r="M14" s="19">
        <f>SUM(M8:M13)</f>
        <v>13113892517</v>
      </c>
      <c r="N14" s="19"/>
      <c r="O14" s="19">
        <f>SUM(O8:O13)</f>
        <v>-867269629366</v>
      </c>
      <c r="P14" s="19"/>
      <c r="Q14" s="19">
        <f>SUM(Q8:Q13)</f>
        <v>8649747060</v>
      </c>
      <c r="R14" s="19"/>
      <c r="S14" s="19">
        <f>SUM(S8:S13)</f>
        <v>-845505989789</v>
      </c>
      <c r="T14" s="19"/>
      <c r="U14" s="19">
        <f>SUM(U8:U13)</f>
        <v>1.0138</v>
      </c>
    </row>
    <row r="15" spans="1:21" ht="19.5" thickTop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1" ht="18.7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18.7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ht="18.7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ht="18.7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ht="18.7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</sheetData>
  <mergeCells count="4">
    <mergeCell ref="C2:S2"/>
    <mergeCell ref="C3:S3"/>
    <mergeCell ref="C4:S4"/>
    <mergeCell ref="A6:A7"/>
  </mergeCells>
  <pageMargins left="0.7" right="0.7" top="0.75" bottom="0.75" header="0.3" footer="0.3"/>
  <pageSetup scale="2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rightToLeft="1" view="pageBreakPreview" zoomScale="60" zoomScaleNormal="100" workbookViewId="0">
      <selection activeCell="Q10" sqref="Q10"/>
    </sheetView>
  </sheetViews>
  <sheetFormatPr defaultRowHeight="15"/>
  <cols>
    <col min="1" max="1" width="42.57031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25.8554687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9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</row>
    <row r="3" spans="1:19" ht="33.75">
      <c r="A3" s="2"/>
      <c r="B3" s="2"/>
      <c r="C3" s="3" t="s">
        <v>54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</row>
    <row r="4" spans="1:19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</row>
    <row r="5" spans="1:19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3.75">
      <c r="A6" s="12" t="s">
        <v>58</v>
      </c>
      <c r="B6" s="2"/>
      <c r="C6" s="13" t="s">
        <v>56</v>
      </c>
      <c r="D6" s="13" t="s">
        <v>56</v>
      </c>
      <c r="E6" s="13" t="s">
        <v>56</v>
      </c>
      <c r="F6" s="13" t="s">
        <v>56</v>
      </c>
      <c r="G6" s="13" t="s">
        <v>56</v>
      </c>
      <c r="H6" s="13" t="s">
        <v>56</v>
      </c>
      <c r="I6" s="13" t="s">
        <v>56</v>
      </c>
      <c r="J6" s="2"/>
      <c r="K6" s="13" t="s">
        <v>57</v>
      </c>
      <c r="L6" s="13" t="s">
        <v>57</v>
      </c>
      <c r="M6" s="13" t="s">
        <v>57</v>
      </c>
      <c r="N6" s="13" t="s">
        <v>57</v>
      </c>
      <c r="O6" s="13" t="s">
        <v>57</v>
      </c>
      <c r="P6" s="13" t="s">
        <v>57</v>
      </c>
      <c r="Q6" s="13" t="s">
        <v>57</v>
      </c>
      <c r="R6" s="2"/>
      <c r="S6" s="2"/>
    </row>
    <row r="7" spans="1:19" ht="33.75">
      <c r="A7" s="13" t="s">
        <v>58</v>
      </c>
      <c r="B7" s="2"/>
      <c r="C7" s="13" t="s">
        <v>84</v>
      </c>
      <c r="D7" s="2"/>
      <c r="E7" s="13" t="s">
        <v>81</v>
      </c>
      <c r="F7" s="2"/>
      <c r="G7" s="13" t="s">
        <v>82</v>
      </c>
      <c r="H7" s="2"/>
      <c r="I7" s="13" t="s">
        <v>85</v>
      </c>
      <c r="J7" s="2"/>
      <c r="K7" s="13" t="s">
        <v>84</v>
      </c>
      <c r="L7" s="2"/>
      <c r="M7" s="13" t="s">
        <v>81</v>
      </c>
      <c r="N7" s="2"/>
      <c r="O7" s="13" t="s">
        <v>82</v>
      </c>
      <c r="P7" s="2"/>
      <c r="Q7" s="13" t="s">
        <v>85</v>
      </c>
      <c r="R7" s="2"/>
      <c r="S7" s="2"/>
    </row>
    <row r="8" spans="1:19" ht="33.75">
      <c r="A8" s="4" t="s">
        <v>63</v>
      </c>
      <c r="B8" s="2"/>
      <c r="C8" s="5">
        <v>0</v>
      </c>
      <c r="D8" s="2"/>
      <c r="E8" s="5">
        <v>0</v>
      </c>
      <c r="F8" s="2"/>
      <c r="G8" s="5">
        <v>0</v>
      </c>
      <c r="H8" s="2"/>
      <c r="I8" s="5">
        <v>0</v>
      </c>
      <c r="J8" s="2"/>
      <c r="K8" s="5">
        <v>236456455</v>
      </c>
      <c r="L8" s="2"/>
      <c r="M8" s="5">
        <v>0</v>
      </c>
      <c r="N8" s="2"/>
      <c r="O8" s="5">
        <v>-917534590</v>
      </c>
      <c r="P8" s="2"/>
      <c r="Q8" s="5">
        <v>-681078135</v>
      </c>
      <c r="R8" s="2"/>
      <c r="S8" s="2"/>
    </row>
    <row r="9" spans="1:19" ht="32.25" thickBot="1">
      <c r="A9" s="2"/>
      <c r="B9" s="2"/>
      <c r="C9" s="18">
        <f>SUM(C8)</f>
        <v>0</v>
      </c>
      <c r="D9" s="2"/>
      <c r="E9" s="18">
        <f>SUM(E8)</f>
        <v>0</v>
      </c>
      <c r="F9" s="2"/>
      <c r="G9" s="18">
        <f>SUM(G8)</f>
        <v>0</v>
      </c>
      <c r="H9" s="2"/>
      <c r="I9" s="18">
        <f>SUM(I8)</f>
        <v>0</v>
      </c>
      <c r="J9" s="2"/>
      <c r="K9" s="18">
        <f>SUM(K8)</f>
        <v>236456455</v>
      </c>
      <c r="L9" s="2"/>
      <c r="M9" s="18">
        <f>SUM(M8)</f>
        <v>0</v>
      </c>
      <c r="N9" s="2"/>
      <c r="O9" s="18">
        <f>SUM(O8)</f>
        <v>-917534590</v>
      </c>
      <c r="P9" s="2"/>
      <c r="Q9" s="18">
        <f>SUM(Q8)</f>
        <v>-681078135</v>
      </c>
      <c r="R9" s="2"/>
      <c r="S9" s="2"/>
    </row>
    <row r="10" spans="1:19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rightToLeft="1" view="pageBreakPreview" zoomScale="60" zoomScaleNormal="100" workbookViewId="0">
      <selection activeCell="K11" sqref="K11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</row>
    <row r="3" spans="1:15" ht="33.75">
      <c r="A3" s="2"/>
      <c r="B3" s="3" t="s">
        <v>54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</row>
    <row r="4" spans="1:15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</row>
    <row r="5" spans="1:1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33.75">
      <c r="A6" s="13" t="s">
        <v>86</v>
      </c>
      <c r="B6" s="13" t="s">
        <v>86</v>
      </c>
      <c r="C6" s="13" t="s">
        <v>86</v>
      </c>
      <c r="D6" s="2"/>
      <c r="E6" s="13" t="s">
        <v>56</v>
      </c>
      <c r="F6" s="13" t="s">
        <v>56</v>
      </c>
      <c r="G6" s="13" t="s">
        <v>56</v>
      </c>
      <c r="H6" s="2"/>
      <c r="I6" s="13" t="s">
        <v>57</v>
      </c>
      <c r="J6" s="13" t="s">
        <v>57</v>
      </c>
      <c r="K6" s="13" t="s">
        <v>57</v>
      </c>
      <c r="L6" s="2"/>
      <c r="M6" s="2"/>
      <c r="N6" s="2"/>
      <c r="O6" s="2"/>
    </row>
    <row r="7" spans="1:15" ht="33.75">
      <c r="A7" s="13" t="s">
        <v>87</v>
      </c>
      <c r="B7" s="2"/>
      <c r="C7" s="13" t="s">
        <v>44</v>
      </c>
      <c r="D7" s="2"/>
      <c r="E7" s="13" t="s">
        <v>88</v>
      </c>
      <c r="F7" s="2"/>
      <c r="G7" s="13" t="s">
        <v>89</v>
      </c>
      <c r="H7" s="2"/>
      <c r="I7" s="13" t="s">
        <v>88</v>
      </c>
      <c r="J7" s="2"/>
      <c r="K7" s="13" t="s">
        <v>89</v>
      </c>
      <c r="L7" s="2"/>
      <c r="M7" s="2"/>
      <c r="N7" s="2"/>
      <c r="O7" s="2"/>
    </row>
    <row r="8" spans="1:15" ht="33.75">
      <c r="A8" s="4" t="s">
        <v>66</v>
      </c>
      <c r="B8" s="2"/>
      <c r="C8" s="2" t="s">
        <v>90</v>
      </c>
      <c r="D8" s="2"/>
      <c r="E8" s="5">
        <v>0</v>
      </c>
      <c r="F8" s="2"/>
      <c r="G8" s="2">
        <v>0</v>
      </c>
      <c r="H8" s="2"/>
      <c r="I8" s="5">
        <v>37558796</v>
      </c>
      <c r="J8" s="2"/>
      <c r="K8" s="2">
        <v>0</v>
      </c>
      <c r="L8" s="2"/>
      <c r="M8" s="2"/>
      <c r="N8" s="2"/>
      <c r="O8" s="2"/>
    </row>
    <row r="9" spans="1:15" ht="33.75">
      <c r="A9" s="4" t="s">
        <v>50</v>
      </c>
      <c r="B9" s="2"/>
      <c r="C9" s="2" t="s">
        <v>51</v>
      </c>
      <c r="D9" s="2"/>
      <c r="E9" s="5">
        <v>6945599</v>
      </c>
      <c r="F9" s="2"/>
      <c r="G9" s="2">
        <v>0</v>
      </c>
      <c r="H9" s="2"/>
      <c r="I9" s="5">
        <v>6945599</v>
      </c>
      <c r="J9" s="2"/>
      <c r="K9" s="2">
        <v>0</v>
      </c>
      <c r="L9" s="2"/>
      <c r="M9" s="2"/>
      <c r="N9" s="2"/>
      <c r="O9" s="2"/>
    </row>
    <row r="10" spans="1:15" ht="32.25" thickBot="1">
      <c r="A10" s="2"/>
      <c r="B10" s="2"/>
      <c r="C10" s="2"/>
      <c r="D10" s="2"/>
      <c r="E10" s="18">
        <f>SUM(E8:E9)</f>
        <v>6945599</v>
      </c>
      <c r="F10" s="2"/>
      <c r="G10" s="17">
        <f>SUM(G8:G9)</f>
        <v>0</v>
      </c>
      <c r="H10" s="2"/>
      <c r="I10" s="18">
        <f>SUM(I8:I9)</f>
        <v>44504395</v>
      </c>
      <c r="J10" s="2"/>
      <c r="K10" s="17">
        <f>SUM(K8:K9)</f>
        <v>0</v>
      </c>
      <c r="L10" s="2"/>
      <c r="M10" s="2"/>
      <c r="N10" s="2"/>
      <c r="O10" s="2"/>
    </row>
    <row r="11" spans="1:15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rightToLeft="1" view="pageBreakPreview" zoomScale="60" zoomScaleNormal="100" workbookViewId="0">
      <selection activeCell="E11" activeCellId="1" sqref="C11 E11"/>
    </sheetView>
  </sheetViews>
  <sheetFormatPr defaultRowHeight="15"/>
  <cols>
    <col min="1" max="1" width="60.140625" style="1" bestFit="1" customWidth="1"/>
    <col min="2" max="2" width="1" style="1" customWidth="1"/>
    <col min="3" max="3" width="11.28515625" style="1" customWidth="1"/>
    <col min="4" max="4" width="1" style="1" customWidth="1"/>
    <col min="5" max="5" width="17.710937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8" ht="31.5">
      <c r="A1" s="2"/>
      <c r="B1" s="2"/>
      <c r="C1" s="2"/>
      <c r="D1" s="2"/>
      <c r="E1" s="2"/>
      <c r="F1" s="2"/>
      <c r="G1" s="2"/>
      <c r="H1" s="2"/>
    </row>
    <row r="2" spans="1:8" ht="33.75">
      <c r="A2" s="3" t="s">
        <v>0</v>
      </c>
      <c r="B2" s="3"/>
      <c r="C2" s="3"/>
      <c r="D2" s="3"/>
      <c r="E2" s="3"/>
      <c r="F2" s="2"/>
      <c r="G2" s="2"/>
      <c r="H2" s="2"/>
    </row>
    <row r="3" spans="1:8" ht="33.75">
      <c r="A3" s="3" t="s">
        <v>54</v>
      </c>
      <c r="B3" s="3"/>
      <c r="C3" s="3"/>
      <c r="D3" s="3"/>
      <c r="E3" s="3"/>
      <c r="F3" s="2"/>
      <c r="G3" s="2"/>
      <c r="H3" s="2"/>
    </row>
    <row r="4" spans="1:8" ht="33.75">
      <c r="A4" s="3" t="s">
        <v>2</v>
      </c>
      <c r="B4" s="3"/>
      <c r="C4" s="3"/>
      <c r="D4" s="3"/>
      <c r="E4" s="3"/>
      <c r="F4" s="2"/>
      <c r="G4" s="2"/>
      <c r="H4" s="2"/>
    </row>
    <row r="5" spans="1:8" ht="31.5">
      <c r="A5" s="2"/>
      <c r="B5" s="2"/>
      <c r="C5" s="2"/>
      <c r="D5" s="2"/>
      <c r="E5" s="2"/>
      <c r="F5" s="2"/>
      <c r="G5" s="2"/>
      <c r="H5" s="2"/>
    </row>
    <row r="6" spans="1:8" ht="33.75">
      <c r="A6" s="12" t="s">
        <v>91</v>
      </c>
      <c r="B6" s="2"/>
      <c r="C6" s="13" t="s">
        <v>56</v>
      </c>
      <c r="D6" s="2"/>
      <c r="E6" s="13" t="s">
        <v>6</v>
      </c>
      <c r="F6" s="2"/>
      <c r="G6" s="2"/>
      <c r="H6" s="2"/>
    </row>
    <row r="7" spans="1:8" ht="33.75">
      <c r="A7" s="13" t="s">
        <v>91</v>
      </c>
      <c r="B7" s="2"/>
      <c r="C7" s="13" t="s">
        <v>47</v>
      </c>
      <c r="D7" s="2"/>
      <c r="E7" s="13" t="s">
        <v>47</v>
      </c>
      <c r="F7" s="2"/>
      <c r="G7" s="2"/>
      <c r="H7" s="2"/>
    </row>
    <row r="8" spans="1:8" ht="33.75">
      <c r="A8" s="4" t="s">
        <v>91</v>
      </c>
      <c r="B8" s="2"/>
      <c r="C8" s="5">
        <v>0</v>
      </c>
      <c r="D8" s="2"/>
      <c r="E8" s="5">
        <v>2242679</v>
      </c>
      <c r="F8" s="2"/>
      <c r="G8" s="2"/>
      <c r="H8" s="2"/>
    </row>
    <row r="9" spans="1:8" ht="33.75">
      <c r="A9" s="4" t="s">
        <v>92</v>
      </c>
      <c r="B9" s="2"/>
      <c r="C9" s="5">
        <v>0</v>
      </c>
      <c r="D9" s="2"/>
      <c r="E9" s="5">
        <v>0</v>
      </c>
      <c r="F9" s="2"/>
      <c r="G9" s="2"/>
      <c r="H9" s="2"/>
    </row>
    <row r="10" spans="1:8" ht="33.75">
      <c r="A10" s="4" t="s">
        <v>93</v>
      </c>
      <c r="B10" s="2"/>
      <c r="C10" s="5">
        <v>0</v>
      </c>
      <c r="D10" s="2"/>
      <c r="E10" s="5">
        <v>0</v>
      </c>
      <c r="F10" s="2"/>
      <c r="G10" s="2"/>
      <c r="H10" s="2"/>
    </row>
    <row r="11" spans="1:8" ht="34.5" thickBot="1">
      <c r="A11" s="4" t="s">
        <v>64</v>
      </c>
      <c r="B11" s="2"/>
      <c r="C11" s="18">
        <v>0</v>
      </c>
      <c r="D11" s="2"/>
      <c r="E11" s="18">
        <v>2242679</v>
      </c>
      <c r="F11" s="2"/>
      <c r="G11" s="2"/>
      <c r="H11" s="2"/>
    </row>
    <row r="12" spans="1:8" ht="32.25" thickTop="1">
      <c r="A12" s="2"/>
      <c r="B12" s="2"/>
      <c r="C12" s="2"/>
      <c r="D12" s="2"/>
      <c r="E12" s="2"/>
      <c r="F12" s="2"/>
      <c r="G12" s="2"/>
      <c r="H12" s="2"/>
    </row>
    <row r="13" spans="1:8" ht="31.5">
      <c r="A13" s="2"/>
      <c r="B13" s="2"/>
      <c r="C13" s="2"/>
      <c r="D13" s="2"/>
      <c r="E13" s="2"/>
      <c r="F13" s="2"/>
      <c r="G13" s="2"/>
      <c r="H13" s="2"/>
    </row>
    <row r="14" spans="1:8" ht="31.5">
      <c r="A14" s="2"/>
      <c r="B14" s="2"/>
      <c r="C14" s="2"/>
      <c r="D14" s="2"/>
      <c r="E14" s="2"/>
      <c r="F14" s="2"/>
      <c r="G14" s="2"/>
      <c r="H14" s="2"/>
    </row>
    <row r="15" spans="1:8" ht="31.5">
      <c r="A15" s="2"/>
      <c r="B15" s="2"/>
      <c r="C15" s="2"/>
      <c r="D15" s="2"/>
      <c r="E15" s="2"/>
      <c r="F15" s="2"/>
      <c r="G15" s="2"/>
      <c r="H15" s="2"/>
    </row>
    <row r="16" spans="1:8" ht="31.5">
      <c r="A16" s="2"/>
      <c r="B16" s="2"/>
      <c r="C16" s="2"/>
      <c r="D16" s="2"/>
      <c r="E16" s="2"/>
      <c r="F16" s="2"/>
      <c r="G16" s="2"/>
      <c r="H16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9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rightToLeft="1" tabSelected="1" view="pageBreakPreview" zoomScale="60" zoomScaleNormal="100" workbookViewId="0">
      <selection activeCell="G11" sqref="G11"/>
    </sheetView>
  </sheetViews>
  <sheetFormatPr defaultRowHeight="15"/>
  <cols>
    <col min="1" max="1" width="40.42578125" style="1" bestFit="1" customWidth="1"/>
    <col min="2" max="2" width="1" style="1" customWidth="1"/>
    <col min="3" max="3" width="28.4257812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9" ht="31.5">
      <c r="A1" s="2"/>
      <c r="B1" s="2"/>
      <c r="C1" s="2"/>
      <c r="D1" s="2"/>
      <c r="E1" s="2"/>
      <c r="F1" s="2"/>
      <c r="G1" s="2"/>
      <c r="H1" s="2"/>
      <c r="I1" s="2"/>
    </row>
    <row r="2" spans="1:9" ht="33.75">
      <c r="A2" s="3" t="s">
        <v>0</v>
      </c>
      <c r="B2" s="3"/>
      <c r="C2" s="3"/>
      <c r="D2" s="3"/>
      <c r="E2" s="3"/>
      <c r="F2" s="3"/>
      <c r="G2" s="3"/>
      <c r="H2" s="2"/>
      <c r="I2" s="2"/>
    </row>
    <row r="3" spans="1:9" ht="33.75">
      <c r="A3" s="3" t="s">
        <v>54</v>
      </c>
      <c r="B3" s="3"/>
      <c r="C3" s="3"/>
      <c r="D3" s="3"/>
      <c r="E3" s="3"/>
      <c r="F3" s="3"/>
      <c r="G3" s="3"/>
      <c r="H3" s="2"/>
      <c r="I3" s="2"/>
    </row>
    <row r="4" spans="1:9" ht="33.75">
      <c r="A4" s="3" t="s">
        <v>2</v>
      </c>
      <c r="B4" s="3"/>
      <c r="C4" s="3"/>
      <c r="D4" s="3"/>
      <c r="E4" s="3"/>
      <c r="F4" s="3"/>
      <c r="G4" s="3"/>
      <c r="H4" s="2"/>
      <c r="I4" s="2"/>
    </row>
    <row r="5" spans="1:9" ht="31.5">
      <c r="A5" s="2"/>
      <c r="B5" s="2"/>
      <c r="C5" s="2"/>
      <c r="D5" s="2"/>
      <c r="E5" s="2"/>
      <c r="F5" s="2"/>
      <c r="G5" s="2"/>
      <c r="H5" s="2"/>
      <c r="I5" s="2"/>
    </row>
    <row r="6" spans="1:9" ht="33.75">
      <c r="A6" s="13" t="s">
        <v>58</v>
      </c>
      <c r="B6" s="2"/>
      <c r="C6" s="13" t="s">
        <v>47</v>
      </c>
      <c r="D6" s="2"/>
      <c r="E6" s="13" t="s">
        <v>83</v>
      </c>
      <c r="F6" s="2"/>
      <c r="G6" s="13" t="s">
        <v>13</v>
      </c>
      <c r="H6" s="2"/>
      <c r="I6" s="2"/>
    </row>
    <row r="7" spans="1:9" ht="33.75">
      <c r="A7" s="4" t="s">
        <v>94</v>
      </c>
      <c r="B7" s="2"/>
      <c r="C7" s="5">
        <v>-341241956005</v>
      </c>
      <c r="D7" s="2"/>
      <c r="E7" s="11">
        <v>1.0003</v>
      </c>
      <c r="F7" s="2"/>
      <c r="G7" s="11">
        <v>-0.13500000000000001</v>
      </c>
      <c r="H7" s="2"/>
      <c r="I7" s="2"/>
    </row>
    <row r="8" spans="1:9" ht="33.75">
      <c r="A8" s="4" t="s">
        <v>95</v>
      </c>
      <c r="B8" s="2"/>
      <c r="C8" s="5">
        <v>0</v>
      </c>
      <c r="D8" s="2"/>
      <c r="E8" s="11">
        <v>0</v>
      </c>
      <c r="F8" s="2"/>
      <c r="G8" s="11">
        <v>0</v>
      </c>
      <c r="H8" s="2"/>
      <c r="I8" s="2"/>
    </row>
    <row r="9" spans="1:9" ht="33.75">
      <c r="A9" s="4" t="s">
        <v>96</v>
      </c>
      <c r="B9" s="2"/>
      <c r="C9" s="5">
        <v>6945599</v>
      </c>
      <c r="D9" s="2"/>
      <c r="E9" s="11">
        <v>0</v>
      </c>
      <c r="F9" s="2"/>
      <c r="G9" s="11">
        <v>0</v>
      </c>
      <c r="H9" s="2"/>
      <c r="I9" s="2"/>
    </row>
    <row r="10" spans="1:9" ht="32.25" thickBot="1">
      <c r="A10" s="2"/>
      <c r="B10" s="2"/>
      <c r="C10" s="18">
        <f>SUM(C7:C9)</f>
        <v>-341235010406</v>
      </c>
      <c r="D10" s="2"/>
      <c r="E10" s="21">
        <f>SUM(E7:E9)</f>
        <v>1.0003</v>
      </c>
      <c r="F10" s="2"/>
      <c r="G10" s="21">
        <f>SUM(G7:G9)</f>
        <v>-0.13500000000000001</v>
      </c>
      <c r="H10" s="2"/>
      <c r="I10" s="2"/>
    </row>
    <row r="11" spans="1:9" ht="32.25" thickTop="1">
      <c r="A11" s="2"/>
      <c r="B11" s="2"/>
      <c r="C11" s="2"/>
      <c r="D11" s="2"/>
      <c r="E11" s="2"/>
      <c r="F11" s="2"/>
      <c r="G11" s="2"/>
      <c r="H11" s="2"/>
      <c r="I11" s="2"/>
    </row>
    <row r="12" spans="1:9" ht="31.5">
      <c r="A12" s="2"/>
      <c r="B12" s="2"/>
      <c r="C12" s="2"/>
      <c r="D12" s="2"/>
      <c r="E12" s="2"/>
      <c r="F12" s="2"/>
      <c r="G12" s="2"/>
      <c r="H12" s="2"/>
      <c r="I12" s="2"/>
    </row>
    <row r="13" spans="1:9" ht="31.5">
      <c r="A13" s="2"/>
      <c r="B13" s="2"/>
      <c r="C13" s="2"/>
      <c r="D13" s="2"/>
      <c r="E13" s="2"/>
      <c r="F13" s="2"/>
      <c r="G13" s="2"/>
      <c r="H13" s="2"/>
      <c r="I13" s="2"/>
    </row>
    <row r="14" spans="1:9" ht="31.5">
      <c r="A14" s="2"/>
      <c r="B14" s="2"/>
      <c r="C14" s="2"/>
      <c r="D14" s="2"/>
      <c r="E14" s="2"/>
      <c r="F14" s="2"/>
      <c r="G14" s="2"/>
      <c r="H14" s="2"/>
      <c r="I14" s="2"/>
    </row>
    <row r="15" spans="1:9" ht="31.5">
      <c r="A15" s="2"/>
      <c r="B15" s="2"/>
      <c r="C15" s="2"/>
      <c r="D15" s="2"/>
      <c r="E15" s="2"/>
      <c r="F15" s="2"/>
      <c r="G15" s="2"/>
      <c r="H15" s="2"/>
      <c r="I15" s="2"/>
    </row>
    <row r="16" spans="1:9" ht="31.5">
      <c r="A16" s="2"/>
      <c r="B16" s="2"/>
      <c r="C16" s="2"/>
      <c r="D16" s="2"/>
      <c r="E16" s="2"/>
      <c r="F16" s="2"/>
      <c r="G16" s="2"/>
      <c r="H16" s="2"/>
      <c r="I16" s="2"/>
    </row>
    <row r="17" spans="1:9" ht="31.5">
      <c r="A17" s="2"/>
      <c r="B17" s="2"/>
      <c r="C17" s="2"/>
      <c r="D17" s="2"/>
      <c r="E17" s="2"/>
      <c r="F17" s="2"/>
      <c r="G17" s="2"/>
      <c r="H17" s="2"/>
      <c r="I17" s="2"/>
    </row>
    <row r="18" spans="1:9" ht="31.5">
      <c r="A18" s="2"/>
      <c r="B18" s="2"/>
      <c r="C18" s="2"/>
      <c r="D18" s="2"/>
      <c r="E18" s="2"/>
      <c r="F18" s="2"/>
      <c r="G18" s="2"/>
      <c r="H18" s="2"/>
      <c r="I18" s="2"/>
    </row>
    <row r="19" spans="1:9" ht="31.5">
      <c r="A19" s="2"/>
      <c r="B19" s="2"/>
      <c r="C19" s="2"/>
      <c r="D19" s="2"/>
      <c r="E19" s="2"/>
      <c r="F19" s="2"/>
      <c r="G19" s="2"/>
      <c r="H19" s="2"/>
      <c r="I19" s="2"/>
    </row>
    <row r="20" spans="1:9" ht="31.5">
      <c r="A20" s="2"/>
      <c r="B20" s="2"/>
      <c r="C20" s="2"/>
      <c r="D20" s="2"/>
      <c r="E20" s="2"/>
      <c r="F20" s="2"/>
      <c r="G20" s="2"/>
      <c r="H20" s="2"/>
      <c r="I20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rightToLeft="1" view="pageBreakPreview" zoomScale="60" zoomScaleNormal="100" workbookViewId="0">
      <selection activeCell="K18" sqref="K18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12" t="s">
        <v>3</v>
      </c>
      <c r="B6" s="2"/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H6" s="13" t="s">
        <v>4</v>
      </c>
      <c r="I6" s="13" t="s">
        <v>4</v>
      </c>
      <c r="J6" s="2"/>
      <c r="K6" s="13" t="s">
        <v>6</v>
      </c>
      <c r="L6" s="13" t="s">
        <v>6</v>
      </c>
      <c r="M6" s="13" t="s">
        <v>6</v>
      </c>
      <c r="N6" s="13" t="s">
        <v>6</v>
      </c>
      <c r="O6" s="13" t="s">
        <v>6</v>
      </c>
      <c r="P6" s="13" t="s">
        <v>6</v>
      </c>
      <c r="Q6" s="13" t="s">
        <v>6</v>
      </c>
      <c r="R6" s="2"/>
      <c r="S6" s="2"/>
      <c r="T6" s="2"/>
      <c r="U6" s="2"/>
      <c r="V6" s="2"/>
      <c r="W6" s="2"/>
    </row>
    <row r="7" spans="1:23" ht="33.75">
      <c r="A7" s="13" t="s">
        <v>3</v>
      </c>
      <c r="B7" s="2"/>
      <c r="C7" s="3" t="s">
        <v>21</v>
      </c>
      <c r="D7" s="2"/>
      <c r="E7" s="3" t="s">
        <v>22</v>
      </c>
      <c r="F7" s="2"/>
      <c r="G7" s="3" t="s">
        <v>23</v>
      </c>
      <c r="H7" s="2"/>
      <c r="I7" s="3" t="s">
        <v>24</v>
      </c>
      <c r="J7" s="2"/>
      <c r="K7" s="3" t="s">
        <v>21</v>
      </c>
      <c r="L7" s="2"/>
      <c r="M7" s="3" t="s">
        <v>22</v>
      </c>
      <c r="N7" s="2"/>
      <c r="O7" s="3" t="s">
        <v>23</v>
      </c>
      <c r="P7" s="2"/>
      <c r="Q7" s="3" t="s">
        <v>24</v>
      </c>
      <c r="R7" s="2"/>
      <c r="S7" s="2"/>
      <c r="T7" s="2"/>
      <c r="U7" s="2"/>
      <c r="V7" s="2"/>
      <c r="W7" s="2"/>
    </row>
    <row r="8" spans="1:23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"/>
  <sheetViews>
    <sheetView rightToLeft="1" view="pageBreakPreview" zoomScale="60" zoomScaleNormal="100" workbookViewId="0">
      <selection activeCell="AC6" activeCellId="3" sqref="A6:M6 O6:S6 U6:AA6 AC6:AK6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39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33.75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33.75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33.75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33.75">
      <c r="A6" s="13" t="s">
        <v>25</v>
      </c>
      <c r="B6" s="13" t="s">
        <v>25</v>
      </c>
      <c r="C6" s="13" t="s">
        <v>25</v>
      </c>
      <c r="D6" s="13" t="s">
        <v>25</v>
      </c>
      <c r="E6" s="13" t="s">
        <v>25</v>
      </c>
      <c r="F6" s="13" t="s">
        <v>25</v>
      </c>
      <c r="G6" s="13" t="s">
        <v>25</v>
      </c>
      <c r="H6" s="13" t="s">
        <v>25</v>
      </c>
      <c r="I6" s="13" t="s">
        <v>25</v>
      </c>
      <c r="J6" s="13" t="s">
        <v>25</v>
      </c>
      <c r="K6" s="13" t="s">
        <v>25</v>
      </c>
      <c r="L6" s="13" t="s">
        <v>25</v>
      </c>
      <c r="M6" s="13" t="s">
        <v>25</v>
      </c>
      <c r="N6" s="2"/>
      <c r="O6" s="13" t="s">
        <v>4</v>
      </c>
      <c r="P6" s="13" t="s">
        <v>4</v>
      </c>
      <c r="Q6" s="13" t="s">
        <v>4</v>
      </c>
      <c r="R6" s="13" t="s">
        <v>4</v>
      </c>
      <c r="S6" s="13" t="s">
        <v>4</v>
      </c>
      <c r="T6" s="2"/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B6" s="2"/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  <c r="AL6" s="2"/>
      <c r="AM6" s="2"/>
    </row>
    <row r="7" spans="1:39" ht="33.75">
      <c r="A7" s="3" t="s">
        <v>26</v>
      </c>
      <c r="B7" s="2"/>
      <c r="C7" s="3" t="s">
        <v>27</v>
      </c>
      <c r="D7" s="2"/>
      <c r="E7" s="3" t="s">
        <v>28</v>
      </c>
      <c r="F7" s="2"/>
      <c r="G7" s="3" t="s">
        <v>29</v>
      </c>
      <c r="H7" s="2"/>
      <c r="I7" s="3" t="s">
        <v>30</v>
      </c>
      <c r="J7" s="2"/>
      <c r="K7" s="3" t="s">
        <v>31</v>
      </c>
      <c r="L7" s="2"/>
      <c r="M7" s="3" t="s">
        <v>24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32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</row>
    <row r="8" spans="1:39" ht="33.75">
      <c r="A8" s="3" t="s">
        <v>26</v>
      </c>
      <c r="B8" s="2"/>
      <c r="C8" s="3" t="s">
        <v>27</v>
      </c>
      <c r="D8" s="2"/>
      <c r="E8" s="3" t="s">
        <v>28</v>
      </c>
      <c r="F8" s="2"/>
      <c r="G8" s="3" t="s">
        <v>29</v>
      </c>
      <c r="H8" s="2"/>
      <c r="I8" s="3" t="s">
        <v>30</v>
      </c>
      <c r="J8" s="2"/>
      <c r="K8" s="3" t="s">
        <v>31</v>
      </c>
      <c r="L8" s="2"/>
      <c r="M8" s="3" t="s">
        <v>24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32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</row>
    <row r="9" spans="1:39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</sheetData>
  <mergeCells count="28">
    <mergeCell ref="H2:AC2"/>
    <mergeCell ref="H3:AC3"/>
    <mergeCell ref="H4:AC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rightToLeft="1" view="pageBreakPreview" zoomScale="60" zoomScaleNormal="100" workbookViewId="0">
      <selection activeCell="C6" activeCellId="1" sqref="A6:A7 C6:M6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1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</row>
    <row r="3" spans="1:15" ht="33.75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</row>
    <row r="4" spans="1:15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</row>
    <row r="5" spans="1:1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33.75">
      <c r="A6" s="12" t="s">
        <v>3</v>
      </c>
      <c r="B6" s="2"/>
      <c r="C6" s="13" t="s">
        <v>6</v>
      </c>
      <c r="D6" s="13" t="s">
        <v>6</v>
      </c>
      <c r="E6" s="13" t="s">
        <v>6</v>
      </c>
      <c r="F6" s="13" t="s">
        <v>6</v>
      </c>
      <c r="G6" s="13" t="s">
        <v>6</v>
      </c>
      <c r="H6" s="13" t="s">
        <v>6</v>
      </c>
      <c r="I6" s="13" t="s">
        <v>6</v>
      </c>
      <c r="J6" s="13" t="s">
        <v>6</v>
      </c>
      <c r="K6" s="13" t="s">
        <v>6</v>
      </c>
      <c r="L6" s="13" t="s">
        <v>6</v>
      </c>
      <c r="M6" s="13" t="s">
        <v>6</v>
      </c>
      <c r="N6" s="2"/>
      <c r="O6" s="2"/>
    </row>
    <row r="7" spans="1:15" ht="33.75">
      <c r="A7" s="13" t="s">
        <v>3</v>
      </c>
      <c r="B7" s="2"/>
      <c r="C7" s="3" t="s">
        <v>7</v>
      </c>
      <c r="D7" s="2"/>
      <c r="E7" s="3" t="s">
        <v>33</v>
      </c>
      <c r="F7" s="2"/>
      <c r="G7" s="3" t="s">
        <v>34</v>
      </c>
      <c r="H7" s="2"/>
      <c r="I7" s="3" t="s">
        <v>35</v>
      </c>
      <c r="J7" s="2"/>
      <c r="K7" s="3" t="s">
        <v>36</v>
      </c>
      <c r="L7" s="2"/>
      <c r="M7" s="3" t="s">
        <v>37</v>
      </c>
      <c r="N7" s="2"/>
      <c r="O7" s="2"/>
    </row>
    <row r="8" spans="1:15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rightToLeft="1" view="pageBreakPreview" zoomScale="60" zoomScaleNormal="100" workbookViewId="0">
      <selection activeCell="A21" sqref="A21"/>
    </sheetView>
  </sheetViews>
  <sheetFormatPr defaultRowHeight="15"/>
  <cols>
    <col min="1" max="1" width="59.14062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33.75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</row>
    <row r="3" spans="1:33" ht="33.75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</row>
    <row r="4" spans="1:33" ht="33.75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  <c r="AF4" s="2"/>
      <c r="AG4" s="2"/>
    </row>
    <row r="5" spans="1:3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33.75">
      <c r="A6" s="13" t="s">
        <v>38</v>
      </c>
      <c r="B6" s="13" t="s">
        <v>38</v>
      </c>
      <c r="C6" s="13" t="s">
        <v>38</v>
      </c>
      <c r="D6" s="13" t="s">
        <v>38</v>
      </c>
      <c r="E6" s="13" t="s">
        <v>38</v>
      </c>
      <c r="F6" s="13" t="s">
        <v>38</v>
      </c>
      <c r="G6" s="13" t="s">
        <v>38</v>
      </c>
      <c r="H6" s="13" t="s">
        <v>38</v>
      </c>
      <c r="I6" s="13" t="s">
        <v>38</v>
      </c>
      <c r="J6" s="2"/>
      <c r="K6" s="13" t="s">
        <v>4</v>
      </c>
      <c r="L6" s="13" t="s">
        <v>4</v>
      </c>
      <c r="M6" s="13" t="s">
        <v>4</v>
      </c>
      <c r="N6" s="13" t="s">
        <v>4</v>
      </c>
      <c r="O6" s="13" t="s">
        <v>4</v>
      </c>
      <c r="P6" s="2"/>
      <c r="Q6" s="13" t="s">
        <v>5</v>
      </c>
      <c r="R6" s="13" t="s">
        <v>5</v>
      </c>
      <c r="S6" s="13" t="s">
        <v>5</v>
      </c>
      <c r="T6" s="13" t="s">
        <v>5</v>
      </c>
      <c r="U6" s="13" t="s">
        <v>5</v>
      </c>
      <c r="V6" s="13" t="s">
        <v>5</v>
      </c>
      <c r="W6" s="13" t="s">
        <v>5</v>
      </c>
      <c r="X6" s="2"/>
      <c r="Y6" s="13" t="s">
        <v>6</v>
      </c>
      <c r="Z6" s="13" t="s">
        <v>6</v>
      </c>
      <c r="AA6" s="13" t="s">
        <v>6</v>
      </c>
      <c r="AB6" s="13" t="s">
        <v>6</v>
      </c>
      <c r="AC6" s="13" t="s">
        <v>6</v>
      </c>
      <c r="AD6" s="13" t="s">
        <v>6</v>
      </c>
      <c r="AE6" s="13" t="s">
        <v>6</v>
      </c>
      <c r="AF6" s="2"/>
      <c r="AG6" s="2"/>
    </row>
    <row r="7" spans="1:33" ht="33.75">
      <c r="A7" s="3" t="s">
        <v>39</v>
      </c>
      <c r="B7" s="2"/>
      <c r="C7" s="3" t="s">
        <v>30</v>
      </c>
      <c r="D7" s="2"/>
      <c r="E7" s="3" t="s">
        <v>31</v>
      </c>
      <c r="F7" s="2"/>
      <c r="G7" s="3" t="s">
        <v>40</v>
      </c>
      <c r="H7" s="2"/>
      <c r="I7" s="3" t="s">
        <v>28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41</v>
      </c>
      <c r="AF7" s="2"/>
      <c r="AG7" s="2"/>
    </row>
    <row r="8" spans="1:33" ht="33.75">
      <c r="A8" s="3" t="s">
        <v>39</v>
      </c>
      <c r="B8" s="2"/>
      <c r="C8" s="3" t="s">
        <v>30</v>
      </c>
      <c r="D8" s="2"/>
      <c r="E8" s="3" t="s">
        <v>31</v>
      </c>
      <c r="F8" s="2"/>
      <c r="G8" s="3" t="s">
        <v>40</v>
      </c>
      <c r="H8" s="2"/>
      <c r="I8" s="3" t="s">
        <v>28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41</v>
      </c>
      <c r="AF8" s="2"/>
      <c r="AG8" s="2"/>
    </row>
    <row r="9" spans="1:33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rightToLeft="1" view="pageBreakPreview" zoomScale="60" zoomScaleNormal="100" workbookViewId="0">
      <selection activeCell="S10" sqref="S10"/>
    </sheetView>
  </sheetViews>
  <sheetFormatPr defaultRowHeight="15"/>
  <cols>
    <col min="1" max="1" width="60.42578125" style="1" bestFit="1" customWidth="1"/>
    <col min="2" max="2" width="1" style="1" customWidth="1"/>
    <col min="3" max="3" width="27.5703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3.28515625" style="1" bestFit="1" customWidth="1"/>
    <col min="12" max="12" width="1" style="1" customWidth="1"/>
    <col min="13" max="13" width="27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18.28515625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12" t="s">
        <v>42</v>
      </c>
      <c r="B6" s="2"/>
      <c r="C6" s="13" t="s">
        <v>43</v>
      </c>
      <c r="D6" s="13" t="s">
        <v>43</v>
      </c>
      <c r="E6" s="13" t="s">
        <v>43</v>
      </c>
      <c r="F6" s="13" t="s">
        <v>43</v>
      </c>
      <c r="G6" s="13" t="s">
        <v>43</v>
      </c>
      <c r="H6" s="13" t="s">
        <v>43</v>
      </c>
      <c r="I6" s="13" t="s">
        <v>43</v>
      </c>
      <c r="J6" s="2"/>
      <c r="K6" s="13" t="s">
        <v>4</v>
      </c>
      <c r="L6" s="2"/>
      <c r="M6" s="13" t="s">
        <v>5</v>
      </c>
      <c r="N6" s="13" t="s">
        <v>5</v>
      </c>
      <c r="O6" s="13" t="s">
        <v>5</v>
      </c>
      <c r="P6" s="2"/>
      <c r="Q6" s="13" t="s">
        <v>6</v>
      </c>
      <c r="R6" s="13" t="s">
        <v>6</v>
      </c>
      <c r="S6" s="13" t="s">
        <v>6</v>
      </c>
      <c r="T6" s="2"/>
      <c r="U6" s="2"/>
      <c r="V6" s="2"/>
    </row>
    <row r="7" spans="1:22" ht="33.75">
      <c r="A7" s="13" t="s">
        <v>42</v>
      </c>
      <c r="B7" s="2"/>
      <c r="C7" s="13" t="s">
        <v>44</v>
      </c>
      <c r="D7" s="2"/>
      <c r="E7" s="13" t="s">
        <v>45</v>
      </c>
      <c r="F7" s="2"/>
      <c r="G7" s="13" t="s">
        <v>46</v>
      </c>
      <c r="H7" s="2"/>
      <c r="I7" s="13" t="s">
        <v>31</v>
      </c>
      <c r="J7" s="2"/>
      <c r="K7" s="13" t="s">
        <v>47</v>
      </c>
      <c r="L7" s="2"/>
      <c r="M7" s="13" t="s">
        <v>48</v>
      </c>
      <c r="N7" s="2"/>
      <c r="O7" s="13" t="s">
        <v>49</v>
      </c>
      <c r="P7" s="2"/>
      <c r="Q7" s="13" t="s">
        <v>47</v>
      </c>
      <c r="R7" s="2"/>
      <c r="S7" s="13" t="s">
        <v>41</v>
      </c>
      <c r="T7" s="2"/>
      <c r="U7" s="2"/>
      <c r="V7" s="2"/>
    </row>
    <row r="8" spans="1:22" ht="33.75">
      <c r="A8" s="15" t="s">
        <v>50</v>
      </c>
      <c r="B8" s="2"/>
      <c r="C8" s="2" t="s">
        <v>51</v>
      </c>
      <c r="D8" s="2"/>
      <c r="E8" s="2" t="s">
        <v>52</v>
      </c>
      <c r="F8" s="2"/>
      <c r="G8" s="2" t="s">
        <v>53</v>
      </c>
      <c r="H8" s="2"/>
      <c r="I8" s="2">
        <v>0</v>
      </c>
      <c r="J8" s="2"/>
      <c r="K8" s="5">
        <v>2437583253</v>
      </c>
      <c r="L8" s="2"/>
      <c r="M8" s="5">
        <v>190006945599</v>
      </c>
      <c r="N8" s="2"/>
      <c r="O8" s="5">
        <v>192413245396</v>
      </c>
      <c r="P8" s="2"/>
      <c r="Q8" s="5">
        <v>31283456</v>
      </c>
      <c r="R8" s="2"/>
      <c r="S8" s="11">
        <v>0</v>
      </c>
      <c r="T8" s="2"/>
      <c r="U8" s="2"/>
      <c r="V8" s="2"/>
    </row>
    <row r="9" spans="1:22" ht="32.25" thickBot="1">
      <c r="A9" s="2"/>
      <c r="B9" s="2"/>
      <c r="C9" s="2"/>
      <c r="D9" s="2"/>
      <c r="E9" s="2"/>
      <c r="F9" s="2"/>
      <c r="G9" s="2"/>
      <c r="H9" s="2"/>
      <c r="I9" s="2"/>
      <c r="J9" s="2"/>
      <c r="K9" s="18">
        <f>SUM(K8)</f>
        <v>2437583253</v>
      </c>
      <c r="L9" s="2"/>
      <c r="M9" s="18">
        <f>SUM(M8)</f>
        <v>190006945599</v>
      </c>
      <c r="N9" s="2"/>
      <c r="O9" s="18">
        <f>SUM(O8)</f>
        <v>192413245396</v>
      </c>
      <c r="P9" s="2"/>
      <c r="Q9" s="18">
        <f>SUM(Q8)</f>
        <v>31283456</v>
      </c>
      <c r="R9" s="2"/>
      <c r="S9" s="21">
        <f>SUM(S8)</f>
        <v>0</v>
      </c>
      <c r="T9" s="2"/>
      <c r="U9" s="2"/>
      <c r="V9" s="2"/>
    </row>
    <row r="10" spans="1:22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rightToLeft="1" view="pageBreakPreview" zoomScale="60" zoomScaleNormal="100" workbookViewId="0">
      <selection activeCell="S12" sqref="S12"/>
    </sheetView>
  </sheetViews>
  <sheetFormatPr defaultRowHeight="15"/>
  <cols>
    <col min="1" max="1" width="60.42578125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0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20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2"/>
      <c r="D3" s="3" t="s">
        <v>54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13" t="s">
        <v>55</v>
      </c>
      <c r="B6" s="13" t="s">
        <v>55</v>
      </c>
      <c r="C6" s="13" t="s">
        <v>55</v>
      </c>
      <c r="D6" s="13" t="s">
        <v>55</v>
      </c>
      <c r="E6" s="13" t="s">
        <v>55</v>
      </c>
      <c r="F6" s="13" t="s">
        <v>55</v>
      </c>
      <c r="G6" s="13" t="s">
        <v>55</v>
      </c>
      <c r="H6" s="2"/>
      <c r="I6" s="13" t="s">
        <v>56</v>
      </c>
      <c r="J6" s="13" t="s">
        <v>56</v>
      </c>
      <c r="K6" s="13" t="s">
        <v>56</v>
      </c>
      <c r="L6" s="13" t="s">
        <v>56</v>
      </c>
      <c r="M6" s="13" t="s">
        <v>56</v>
      </c>
      <c r="N6" s="2"/>
      <c r="O6" s="13" t="s">
        <v>57</v>
      </c>
      <c r="P6" s="13" t="s">
        <v>57</v>
      </c>
      <c r="Q6" s="13" t="s">
        <v>57</v>
      </c>
      <c r="R6" s="13" t="s">
        <v>57</v>
      </c>
      <c r="S6" s="13" t="s">
        <v>57</v>
      </c>
      <c r="T6" s="2"/>
      <c r="U6" s="2"/>
    </row>
    <row r="7" spans="1:21" ht="33.75">
      <c r="A7" s="13" t="s">
        <v>58</v>
      </c>
      <c r="B7" s="2"/>
      <c r="C7" s="13" t="s">
        <v>59</v>
      </c>
      <c r="D7" s="2"/>
      <c r="E7" s="13" t="s">
        <v>30</v>
      </c>
      <c r="F7" s="2"/>
      <c r="G7" s="13" t="s">
        <v>31</v>
      </c>
      <c r="H7" s="2"/>
      <c r="I7" s="13" t="s">
        <v>60</v>
      </c>
      <c r="J7" s="2"/>
      <c r="K7" s="13" t="s">
        <v>61</v>
      </c>
      <c r="L7" s="2"/>
      <c r="M7" s="13" t="s">
        <v>62</v>
      </c>
      <c r="N7" s="2"/>
      <c r="O7" s="13" t="s">
        <v>60</v>
      </c>
      <c r="P7" s="2"/>
      <c r="Q7" s="13" t="s">
        <v>61</v>
      </c>
      <c r="R7" s="2"/>
      <c r="S7" s="13" t="s">
        <v>62</v>
      </c>
      <c r="T7" s="2"/>
      <c r="U7" s="2"/>
    </row>
    <row r="8" spans="1:21" ht="33.75">
      <c r="A8" s="4" t="s">
        <v>63</v>
      </c>
      <c r="B8" s="2"/>
      <c r="C8" s="2" t="s">
        <v>64</v>
      </c>
      <c r="D8" s="2"/>
      <c r="E8" s="2" t="s">
        <v>65</v>
      </c>
      <c r="F8" s="2"/>
      <c r="G8" s="5">
        <v>15</v>
      </c>
      <c r="H8" s="2"/>
      <c r="I8" s="5">
        <v>0</v>
      </c>
      <c r="J8" s="2"/>
      <c r="K8" s="2" t="s">
        <v>64</v>
      </c>
      <c r="L8" s="2"/>
      <c r="M8" s="5">
        <v>0</v>
      </c>
      <c r="N8" s="2"/>
      <c r="O8" s="5">
        <v>236456455</v>
      </c>
      <c r="P8" s="2"/>
      <c r="Q8" s="2" t="s">
        <v>64</v>
      </c>
      <c r="R8" s="2"/>
      <c r="S8" s="5">
        <v>236456455</v>
      </c>
      <c r="T8" s="2"/>
      <c r="U8" s="2"/>
    </row>
    <row r="9" spans="1:21" ht="33.75">
      <c r="A9" s="4" t="s">
        <v>66</v>
      </c>
      <c r="B9" s="2"/>
      <c r="C9" s="5">
        <v>30</v>
      </c>
      <c r="D9" s="2"/>
      <c r="E9" s="2" t="s">
        <v>64</v>
      </c>
      <c r="F9" s="2"/>
      <c r="G9" s="2">
        <v>0</v>
      </c>
      <c r="H9" s="2"/>
      <c r="I9" s="5">
        <v>0</v>
      </c>
      <c r="J9" s="2"/>
      <c r="K9" s="5">
        <v>0</v>
      </c>
      <c r="L9" s="2"/>
      <c r="M9" s="5">
        <v>0</v>
      </c>
      <c r="N9" s="2"/>
      <c r="O9" s="5">
        <v>37558796</v>
      </c>
      <c r="P9" s="2"/>
      <c r="Q9" s="5">
        <v>0</v>
      </c>
      <c r="R9" s="2"/>
      <c r="S9" s="5">
        <v>37558796</v>
      </c>
      <c r="T9" s="2"/>
      <c r="U9" s="2"/>
    </row>
    <row r="10" spans="1:21" ht="33.75">
      <c r="A10" s="4" t="s">
        <v>50</v>
      </c>
      <c r="B10" s="2"/>
      <c r="C10" s="5">
        <v>1</v>
      </c>
      <c r="D10" s="2"/>
      <c r="E10" s="2" t="s">
        <v>64</v>
      </c>
      <c r="F10" s="2"/>
      <c r="G10" s="2">
        <v>0</v>
      </c>
      <c r="H10" s="2"/>
      <c r="I10" s="5">
        <v>6945599</v>
      </c>
      <c r="J10" s="2"/>
      <c r="K10" s="5">
        <v>0</v>
      </c>
      <c r="L10" s="2"/>
      <c r="M10" s="5">
        <v>6945599</v>
      </c>
      <c r="N10" s="2"/>
      <c r="O10" s="5">
        <v>6945599</v>
      </c>
      <c r="P10" s="2"/>
      <c r="Q10" s="5">
        <v>0</v>
      </c>
      <c r="R10" s="2"/>
      <c r="S10" s="5">
        <v>6945599</v>
      </c>
      <c r="T10" s="2"/>
      <c r="U10" s="2"/>
    </row>
    <row r="11" spans="1:21" ht="32.25" thickBot="1">
      <c r="A11" s="2"/>
      <c r="B11" s="2"/>
      <c r="C11" s="2"/>
      <c r="D11" s="2"/>
      <c r="E11" s="2"/>
      <c r="F11" s="2"/>
      <c r="G11" s="2"/>
      <c r="H11" s="2"/>
      <c r="I11" s="18">
        <f>SUM(I8:I10)</f>
        <v>6945599</v>
      </c>
      <c r="J11" s="2"/>
      <c r="K11" s="18">
        <f>SUM(K9:K10)</f>
        <v>0</v>
      </c>
      <c r="L11" s="2"/>
      <c r="M11" s="18">
        <f>SUM(M8:M10)</f>
        <v>6945599</v>
      </c>
      <c r="N11" s="2"/>
      <c r="O11" s="18">
        <f>SUM(O8:O10)</f>
        <v>280960850</v>
      </c>
      <c r="P11" s="2"/>
      <c r="Q11" s="18">
        <f>SUM(Q9:Q10)</f>
        <v>0</v>
      </c>
      <c r="R11" s="2"/>
      <c r="S11" s="18">
        <f>SUM(S8:S10)</f>
        <v>280960850</v>
      </c>
      <c r="T11" s="2"/>
      <c r="U11" s="2"/>
    </row>
    <row r="12" spans="1:21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rightToLeft="1" view="pageBreakPreview" zoomScale="60" zoomScaleNormal="100" workbookViewId="0">
      <selection activeCell="S13" sqref="S13"/>
    </sheetView>
  </sheetViews>
  <sheetFormatPr defaultRowHeight="15"/>
  <cols>
    <col min="1" max="1" width="29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3.75">
      <c r="A3" s="2"/>
      <c r="B3" s="2"/>
      <c r="C3" s="2"/>
      <c r="D3" s="3" t="s">
        <v>54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3.75">
      <c r="A6" s="12" t="s">
        <v>3</v>
      </c>
      <c r="B6" s="2"/>
      <c r="C6" s="13" t="s">
        <v>67</v>
      </c>
      <c r="D6" s="13" t="s">
        <v>67</v>
      </c>
      <c r="E6" s="13" t="s">
        <v>67</v>
      </c>
      <c r="F6" s="13" t="s">
        <v>67</v>
      </c>
      <c r="G6" s="13" t="s">
        <v>67</v>
      </c>
      <c r="H6" s="2"/>
      <c r="I6" s="13" t="s">
        <v>56</v>
      </c>
      <c r="J6" s="13" t="s">
        <v>56</v>
      </c>
      <c r="K6" s="13" t="s">
        <v>56</v>
      </c>
      <c r="L6" s="13" t="s">
        <v>56</v>
      </c>
      <c r="M6" s="13" t="s">
        <v>56</v>
      </c>
      <c r="N6" s="2"/>
      <c r="O6" s="13" t="s">
        <v>57</v>
      </c>
      <c r="P6" s="13" t="s">
        <v>57</v>
      </c>
      <c r="Q6" s="13" t="s">
        <v>57</v>
      </c>
      <c r="R6" s="13" t="s">
        <v>57</v>
      </c>
      <c r="S6" s="13" t="s">
        <v>57</v>
      </c>
      <c r="T6" s="2"/>
      <c r="U6" s="2"/>
      <c r="V6" s="2"/>
      <c r="W6" s="2"/>
      <c r="X6" s="2"/>
      <c r="Y6" s="2"/>
      <c r="Z6" s="2"/>
    </row>
    <row r="7" spans="1:26" ht="33.75">
      <c r="A7" s="13" t="s">
        <v>3</v>
      </c>
      <c r="B7" s="2"/>
      <c r="C7" s="13" t="s">
        <v>68</v>
      </c>
      <c r="D7" s="2"/>
      <c r="E7" s="13" t="s">
        <v>69</v>
      </c>
      <c r="F7" s="2"/>
      <c r="G7" s="13" t="s">
        <v>70</v>
      </c>
      <c r="H7" s="2"/>
      <c r="I7" s="13" t="s">
        <v>71</v>
      </c>
      <c r="J7" s="2"/>
      <c r="K7" s="13" t="s">
        <v>61</v>
      </c>
      <c r="L7" s="2"/>
      <c r="M7" s="13" t="s">
        <v>72</v>
      </c>
      <c r="N7" s="2"/>
      <c r="O7" s="13" t="s">
        <v>71</v>
      </c>
      <c r="P7" s="2"/>
      <c r="Q7" s="13" t="s">
        <v>61</v>
      </c>
      <c r="R7" s="2"/>
      <c r="S7" s="13" t="s">
        <v>72</v>
      </c>
      <c r="T7" s="2"/>
      <c r="U7" s="2"/>
      <c r="V7" s="2"/>
      <c r="W7" s="2"/>
      <c r="X7" s="2"/>
      <c r="Y7" s="2"/>
      <c r="Z7" s="2"/>
    </row>
    <row r="8" spans="1:26" ht="33.75">
      <c r="A8" s="4" t="s">
        <v>16</v>
      </c>
      <c r="B8" s="2"/>
      <c r="C8" s="2" t="s">
        <v>4</v>
      </c>
      <c r="D8" s="2"/>
      <c r="E8" s="5">
        <v>34896500</v>
      </c>
      <c r="F8" s="2"/>
      <c r="G8" s="5">
        <v>320</v>
      </c>
      <c r="H8" s="2"/>
      <c r="I8" s="5">
        <v>0</v>
      </c>
      <c r="J8" s="2"/>
      <c r="K8" s="5">
        <v>0</v>
      </c>
      <c r="L8" s="2"/>
      <c r="M8" s="5">
        <v>0</v>
      </c>
      <c r="N8" s="2"/>
      <c r="O8" s="5">
        <v>11166880000</v>
      </c>
      <c r="P8" s="2"/>
      <c r="Q8" s="5">
        <v>461926093</v>
      </c>
      <c r="R8" s="2"/>
      <c r="S8" s="5">
        <v>10704953907</v>
      </c>
      <c r="T8" s="2"/>
      <c r="U8" s="2"/>
      <c r="V8" s="2"/>
      <c r="W8" s="2"/>
      <c r="X8" s="2"/>
      <c r="Y8" s="2"/>
      <c r="Z8" s="2"/>
    </row>
    <row r="9" spans="1:26" ht="33.75">
      <c r="A9" s="4" t="s">
        <v>19</v>
      </c>
      <c r="B9" s="2"/>
      <c r="C9" s="2" t="s">
        <v>73</v>
      </c>
      <c r="D9" s="2"/>
      <c r="E9" s="5">
        <v>4000000</v>
      </c>
      <c r="F9" s="2"/>
      <c r="G9" s="5">
        <v>400</v>
      </c>
      <c r="H9" s="2"/>
      <c r="I9" s="5">
        <v>0</v>
      </c>
      <c r="J9" s="2"/>
      <c r="K9" s="5">
        <v>0</v>
      </c>
      <c r="L9" s="2"/>
      <c r="M9" s="5">
        <v>0</v>
      </c>
      <c r="N9" s="2"/>
      <c r="O9" s="5">
        <v>1600000000</v>
      </c>
      <c r="P9" s="2"/>
      <c r="Q9" s="5">
        <v>0</v>
      </c>
      <c r="R9" s="2"/>
      <c r="S9" s="5">
        <v>1600000000</v>
      </c>
      <c r="T9" s="2"/>
      <c r="U9" s="2"/>
      <c r="V9" s="2"/>
      <c r="W9" s="2"/>
      <c r="X9" s="2"/>
      <c r="Y9" s="2"/>
      <c r="Z9" s="2"/>
    </row>
    <row r="10" spans="1:26" ht="33.75">
      <c r="A10" s="4" t="s">
        <v>17</v>
      </c>
      <c r="B10" s="2"/>
      <c r="C10" s="2" t="s">
        <v>74</v>
      </c>
      <c r="D10" s="2"/>
      <c r="E10" s="5">
        <v>486587</v>
      </c>
      <c r="F10" s="2"/>
      <c r="G10" s="5">
        <v>350</v>
      </c>
      <c r="H10" s="2"/>
      <c r="I10" s="5">
        <v>0</v>
      </c>
      <c r="J10" s="2"/>
      <c r="K10" s="5">
        <v>0</v>
      </c>
      <c r="L10" s="2"/>
      <c r="M10" s="5">
        <v>0</v>
      </c>
      <c r="N10" s="2"/>
      <c r="O10" s="5">
        <v>170305450</v>
      </c>
      <c r="P10" s="2"/>
      <c r="Q10" s="5">
        <v>0</v>
      </c>
      <c r="R10" s="2"/>
      <c r="S10" s="5">
        <v>170305450</v>
      </c>
      <c r="T10" s="2"/>
      <c r="U10" s="2"/>
      <c r="V10" s="2"/>
      <c r="W10" s="2"/>
      <c r="X10" s="2"/>
      <c r="Y10" s="2"/>
      <c r="Z10" s="2"/>
    </row>
    <row r="11" spans="1:26" ht="33.75">
      <c r="A11" s="4" t="s">
        <v>15</v>
      </c>
      <c r="B11" s="2"/>
      <c r="C11" s="2" t="s">
        <v>75</v>
      </c>
      <c r="D11" s="2"/>
      <c r="E11" s="5">
        <v>2902878</v>
      </c>
      <c r="F11" s="2"/>
      <c r="G11" s="5">
        <v>220</v>
      </c>
      <c r="H11" s="2"/>
      <c r="I11" s="5">
        <v>0</v>
      </c>
      <c r="J11" s="2"/>
      <c r="K11" s="5">
        <v>0</v>
      </c>
      <c r="L11" s="2"/>
      <c r="M11" s="5">
        <v>0</v>
      </c>
      <c r="N11" s="2"/>
      <c r="O11" s="5">
        <v>638633160</v>
      </c>
      <c r="P11" s="2"/>
      <c r="Q11" s="5">
        <v>0</v>
      </c>
      <c r="R11" s="2"/>
      <c r="S11" s="5">
        <v>638633160</v>
      </c>
      <c r="T11" s="2"/>
      <c r="U11" s="2"/>
      <c r="V11" s="2"/>
      <c r="W11" s="2"/>
      <c r="X11" s="2"/>
      <c r="Y11" s="2"/>
      <c r="Z11" s="2"/>
    </row>
    <row r="12" spans="1:26" ht="32.25" thickBot="1">
      <c r="A12" s="2"/>
      <c r="B12" s="2"/>
      <c r="C12" s="2"/>
      <c r="D12" s="2"/>
      <c r="E12" s="2"/>
      <c r="F12" s="2"/>
      <c r="G12" s="2"/>
      <c r="H12" s="2"/>
      <c r="I12" s="18">
        <f>SUM(I8:I11)</f>
        <v>0</v>
      </c>
      <c r="J12" s="2"/>
      <c r="K12" s="18">
        <f>SUM(K8:K11)</f>
        <v>0</v>
      </c>
      <c r="L12" s="2"/>
      <c r="M12" s="18">
        <f>SUM(M8:M11)</f>
        <v>0</v>
      </c>
      <c r="N12" s="2"/>
      <c r="O12" s="18">
        <f>SUM(O8:O11)</f>
        <v>13575818610</v>
      </c>
      <c r="P12" s="2"/>
      <c r="Q12" s="18">
        <f>SUM(Q8:Q11)</f>
        <v>461926093</v>
      </c>
      <c r="R12" s="2"/>
      <c r="S12" s="18">
        <f>SUM(S8:S11)</f>
        <v>13113892517</v>
      </c>
      <c r="T12" s="2"/>
      <c r="U12" s="2"/>
      <c r="V12" s="2"/>
      <c r="W12" s="2"/>
      <c r="X12" s="2"/>
      <c r="Y12" s="2"/>
      <c r="Z12" s="2"/>
    </row>
    <row r="13" spans="1:26" ht="32.25" thickTop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rightToLeft="1" view="pageBreakPreview" zoomScale="60" zoomScaleNormal="100" workbookViewId="0">
      <selection activeCell="Q15" sqref="Q15"/>
    </sheetView>
  </sheetViews>
  <sheetFormatPr defaultRowHeight="15"/>
  <cols>
    <col min="1" max="1" width="32.7109375" style="1" bestFit="1" customWidth="1"/>
    <col min="2" max="2" width="1" style="1" customWidth="1"/>
    <col min="3" max="3" width="20.140625" style="1" bestFit="1" customWidth="1"/>
    <col min="4" max="4" width="1" style="1" customWidth="1"/>
    <col min="5" max="5" width="29.4257812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20.140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9.710937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3" t="s">
        <v>54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12" t="s">
        <v>3</v>
      </c>
      <c r="B6" s="2"/>
      <c r="C6" s="13" t="s">
        <v>56</v>
      </c>
      <c r="D6" s="13" t="s">
        <v>56</v>
      </c>
      <c r="E6" s="13" t="s">
        <v>56</v>
      </c>
      <c r="F6" s="13" t="s">
        <v>56</v>
      </c>
      <c r="G6" s="13" t="s">
        <v>56</v>
      </c>
      <c r="H6" s="13" t="s">
        <v>56</v>
      </c>
      <c r="I6" s="13" t="s">
        <v>56</v>
      </c>
      <c r="J6" s="2"/>
      <c r="K6" s="13" t="s">
        <v>57</v>
      </c>
      <c r="L6" s="13" t="s">
        <v>57</v>
      </c>
      <c r="M6" s="13" t="s">
        <v>57</v>
      </c>
      <c r="N6" s="13" t="s">
        <v>57</v>
      </c>
      <c r="O6" s="13" t="s">
        <v>57</v>
      </c>
      <c r="P6" s="13" t="s">
        <v>57</v>
      </c>
      <c r="Q6" s="13" t="s">
        <v>57</v>
      </c>
      <c r="R6" s="2"/>
      <c r="S6" s="2"/>
      <c r="T6" s="2"/>
      <c r="U6" s="2"/>
      <c r="V6" s="2"/>
    </row>
    <row r="7" spans="1:22" ht="33.75">
      <c r="A7" s="13" t="s">
        <v>3</v>
      </c>
      <c r="B7" s="2"/>
      <c r="C7" s="13" t="s">
        <v>7</v>
      </c>
      <c r="D7" s="2"/>
      <c r="E7" s="13" t="s">
        <v>76</v>
      </c>
      <c r="F7" s="2"/>
      <c r="G7" s="13" t="s">
        <v>77</v>
      </c>
      <c r="H7" s="2"/>
      <c r="I7" s="13" t="s">
        <v>78</v>
      </c>
      <c r="J7" s="2"/>
      <c r="K7" s="13" t="s">
        <v>7</v>
      </c>
      <c r="L7" s="2"/>
      <c r="M7" s="13" t="s">
        <v>76</v>
      </c>
      <c r="N7" s="2"/>
      <c r="O7" s="13" t="s">
        <v>77</v>
      </c>
      <c r="P7" s="2"/>
      <c r="Q7" s="13" t="s">
        <v>78</v>
      </c>
      <c r="R7" s="2"/>
      <c r="S7" s="2"/>
      <c r="T7" s="2"/>
      <c r="U7" s="2"/>
      <c r="V7" s="2"/>
    </row>
    <row r="8" spans="1:22" ht="33.75">
      <c r="A8" s="4" t="s">
        <v>15</v>
      </c>
      <c r="B8" s="2"/>
      <c r="C8" s="6">
        <v>17326305</v>
      </c>
      <c r="D8" s="7"/>
      <c r="E8" s="6">
        <v>654557770869</v>
      </c>
      <c r="F8" s="7"/>
      <c r="G8" s="6">
        <v>680904445336</v>
      </c>
      <c r="H8" s="7"/>
      <c r="I8" s="6">
        <v>-26346674466</v>
      </c>
      <c r="J8" s="7"/>
      <c r="K8" s="6">
        <v>17326305</v>
      </c>
      <c r="L8" s="7"/>
      <c r="M8" s="6">
        <v>654557770869</v>
      </c>
      <c r="N8" s="7"/>
      <c r="O8" s="6">
        <v>805820468263</v>
      </c>
      <c r="P8" s="7"/>
      <c r="Q8" s="6">
        <v>-151262697393</v>
      </c>
      <c r="R8" s="2"/>
      <c r="S8" s="2"/>
      <c r="T8" s="2"/>
      <c r="U8" s="2"/>
      <c r="V8" s="2"/>
    </row>
    <row r="9" spans="1:22" ht="33.75">
      <c r="A9" s="4" t="s">
        <v>16</v>
      </c>
      <c r="B9" s="2"/>
      <c r="C9" s="6">
        <v>39576500</v>
      </c>
      <c r="D9" s="7"/>
      <c r="E9" s="6">
        <v>508566985119</v>
      </c>
      <c r="F9" s="7"/>
      <c r="G9" s="6">
        <v>575139277868</v>
      </c>
      <c r="H9" s="7"/>
      <c r="I9" s="6">
        <v>-66572292748</v>
      </c>
      <c r="J9" s="7"/>
      <c r="K9" s="6">
        <v>39576500</v>
      </c>
      <c r="L9" s="7"/>
      <c r="M9" s="6">
        <v>508566985119</v>
      </c>
      <c r="N9" s="7"/>
      <c r="O9" s="6">
        <v>728707286658</v>
      </c>
      <c r="P9" s="7"/>
      <c r="Q9" s="6">
        <v>-220140301538</v>
      </c>
      <c r="R9" s="2"/>
      <c r="S9" s="2"/>
      <c r="T9" s="2"/>
      <c r="U9" s="2"/>
      <c r="V9" s="2"/>
    </row>
    <row r="10" spans="1:22" ht="33.75">
      <c r="A10" s="4" t="s">
        <v>19</v>
      </c>
      <c r="B10" s="2"/>
      <c r="C10" s="6">
        <v>769933989</v>
      </c>
      <c r="D10" s="7"/>
      <c r="E10" s="6">
        <v>910909025575</v>
      </c>
      <c r="F10" s="7"/>
      <c r="G10" s="6">
        <v>1067193428139</v>
      </c>
      <c r="H10" s="7"/>
      <c r="I10" s="6">
        <v>-156284402563</v>
      </c>
      <c r="J10" s="7"/>
      <c r="K10" s="6">
        <v>769933989</v>
      </c>
      <c r="L10" s="7"/>
      <c r="M10" s="6">
        <v>910909025575</v>
      </c>
      <c r="N10" s="7"/>
      <c r="O10" s="6">
        <v>1312545565281</v>
      </c>
      <c r="P10" s="7"/>
      <c r="Q10" s="6">
        <v>-401636539705</v>
      </c>
      <c r="R10" s="2"/>
      <c r="S10" s="2"/>
      <c r="T10" s="2"/>
      <c r="U10" s="2"/>
      <c r="V10" s="2"/>
    </row>
    <row r="11" spans="1:22" ht="33.75">
      <c r="A11" s="4" t="s">
        <v>17</v>
      </c>
      <c r="B11" s="2"/>
      <c r="C11" s="6">
        <v>48399792</v>
      </c>
      <c r="D11" s="7"/>
      <c r="E11" s="6">
        <v>341007570522</v>
      </c>
      <c r="F11" s="7"/>
      <c r="G11" s="6">
        <v>375556693591</v>
      </c>
      <c r="H11" s="7"/>
      <c r="I11" s="6">
        <v>-34549123068</v>
      </c>
      <c r="J11" s="7"/>
      <c r="K11" s="6">
        <v>48399792</v>
      </c>
      <c r="L11" s="7"/>
      <c r="M11" s="6">
        <v>341007570522</v>
      </c>
      <c r="N11" s="7"/>
      <c r="O11" s="6">
        <v>399975850431</v>
      </c>
      <c r="P11" s="7"/>
      <c r="Q11" s="6">
        <v>-58968279908</v>
      </c>
      <c r="R11" s="2"/>
      <c r="S11" s="2"/>
      <c r="T11" s="2"/>
      <c r="U11" s="2"/>
      <c r="V11" s="2"/>
    </row>
    <row r="12" spans="1:22" ht="33.75">
      <c r="A12" s="4" t="s">
        <v>20</v>
      </c>
      <c r="B12" s="2"/>
      <c r="C12" s="6">
        <v>260000</v>
      </c>
      <c r="D12" s="7"/>
      <c r="E12" s="6">
        <v>9424332060</v>
      </c>
      <c r="F12" s="7"/>
      <c r="G12" s="6">
        <v>10197812239</v>
      </c>
      <c r="H12" s="7"/>
      <c r="I12" s="6">
        <v>-773480179</v>
      </c>
      <c r="J12" s="7"/>
      <c r="K12" s="6">
        <v>260000</v>
      </c>
      <c r="L12" s="7"/>
      <c r="M12" s="6">
        <v>9424332060</v>
      </c>
      <c r="N12" s="7"/>
      <c r="O12" s="6">
        <v>10197812239</v>
      </c>
      <c r="P12" s="7"/>
      <c r="Q12" s="6">
        <v>-773480179</v>
      </c>
      <c r="R12" s="2"/>
      <c r="S12" s="2"/>
      <c r="T12" s="2"/>
      <c r="U12" s="2"/>
      <c r="V12" s="2"/>
    </row>
    <row r="13" spans="1:22" ht="33.75">
      <c r="A13" s="4" t="s">
        <v>18</v>
      </c>
      <c r="B13" s="2"/>
      <c r="C13" s="6">
        <v>38676183</v>
      </c>
      <c r="D13" s="7"/>
      <c r="E13" s="6">
        <v>92288532372</v>
      </c>
      <c r="F13" s="7"/>
      <c r="G13" s="6">
        <v>123437970071</v>
      </c>
      <c r="H13" s="7"/>
      <c r="I13" s="6">
        <v>-31149437698</v>
      </c>
      <c r="J13" s="7"/>
      <c r="K13" s="6">
        <v>38676183</v>
      </c>
      <c r="L13" s="7"/>
      <c r="M13" s="6">
        <v>92288532372</v>
      </c>
      <c r="N13" s="7"/>
      <c r="O13" s="6">
        <v>126776863016</v>
      </c>
      <c r="P13" s="7"/>
      <c r="Q13" s="6">
        <v>-34488330643</v>
      </c>
      <c r="R13" s="2"/>
      <c r="S13" s="2"/>
      <c r="T13" s="2"/>
      <c r="U13" s="2"/>
      <c r="V13" s="2"/>
    </row>
    <row r="14" spans="1:22" ht="32.25" thickBot="1">
      <c r="A14" s="2"/>
      <c r="B14" s="2"/>
      <c r="C14" s="14" t="s">
        <v>97</v>
      </c>
      <c r="D14" s="7"/>
      <c r="E14" s="19">
        <f>SUM(E8:E13)</f>
        <v>2516754216517</v>
      </c>
      <c r="F14" s="7"/>
      <c r="G14" s="19">
        <f>SUM(G8:G13)</f>
        <v>2832429627244</v>
      </c>
      <c r="H14" s="7"/>
      <c r="I14" s="19">
        <f>SUM(I8:I13)</f>
        <v>-315675410722</v>
      </c>
      <c r="J14" s="7"/>
      <c r="K14" s="14" t="s">
        <v>97</v>
      </c>
      <c r="L14" s="7"/>
      <c r="M14" s="19">
        <f>SUM(M8:M13)</f>
        <v>2516754216517</v>
      </c>
      <c r="N14" s="7"/>
      <c r="O14" s="19">
        <f>SUM(O8:O13)</f>
        <v>3384023845888</v>
      </c>
      <c r="P14" s="7"/>
      <c r="Q14" s="19">
        <f>SUM(Q8:Q13)</f>
        <v>-867269629366</v>
      </c>
      <c r="R14" s="2"/>
      <c r="S14" s="2"/>
      <c r="T14" s="2"/>
      <c r="U14" s="2"/>
      <c r="V14" s="2"/>
    </row>
    <row r="15" spans="1:22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2021-05-24T12:07:49Z</dcterms:modified>
</cp:coreProperties>
</file>