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450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مشارکت'!$A$1:$AK$10</definedName>
    <definedName name="_xlnm.Print_Area" localSheetId="1">تبعی!$A$1:$Q$11</definedName>
    <definedName name="_xlnm.Print_Area" localSheetId="3">'تعدیل قیمت'!$A$1:$M$12</definedName>
    <definedName name="_xlnm.Print_Area" localSheetId="14">'جمع درآمدها'!$A$1:$G$14</definedName>
    <definedName name="_xlnm.Print_Area" localSheetId="12">'درآمد سپرده بانکی'!$A$1:$K$14</definedName>
    <definedName name="_xlnm.Print_Area" localSheetId="7">'درآمد سود سهام'!$A$1:$S$15</definedName>
    <definedName name="_xlnm.Print_Area" localSheetId="8">'درآمد ناشی از تغییر قیمت اوراق'!$A$1:$Q$18</definedName>
    <definedName name="_xlnm.Print_Area" localSheetId="9">'درآمد ناشی از فروش'!$A$1:$Q$17</definedName>
    <definedName name="_xlnm.Print_Area" localSheetId="13">'سایر درآمدها'!$A$1:$E$17</definedName>
    <definedName name="_xlnm.Print_Area" localSheetId="5">سپرده!$A$1:$S$15</definedName>
    <definedName name="_xlnm.Print_Area" localSheetId="11">'سرمایه‌گذاری در اوراق بهادار'!$A$1:$Q$11</definedName>
    <definedName name="_xlnm.Print_Area" localSheetId="10">'سرمایه‌گذاری در سهام'!$A$1:$U$16</definedName>
    <definedName name="_xlnm.Print_Area" localSheetId="6">'سود اوراق بهادار و سپرده بانکی'!$A$1:$S$12</definedName>
    <definedName name="_xlnm.Print_Area" localSheetId="0">سهام!$A$1:$Y$20</definedName>
  </definedNames>
  <calcPr calcId="145621"/>
</workbook>
</file>

<file path=xl/calcChain.xml><?xml version="1.0" encoding="utf-8"?>
<calcChain xmlns="http://schemas.openxmlformats.org/spreadsheetml/2006/main">
  <c r="C10" i="15" l="1"/>
  <c r="E10" i="15"/>
  <c r="G10" i="15"/>
  <c r="K9" i="13"/>
  <c r="I9" i="13"/>
  <c r="G9" i="13"/>
  <c r="E9" i="13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G9" i="7"/>
  <c r="S11" i="6"/>
  <c r="Q11" i="6"/>
  <c r="O11" i="6"/>
  <c r="M11" i="6"/>
  <c r="K11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<sst xmlns="http://schemas.openxmlformats.org/spreadsheetml/2006/main" count="536" uniqueCount="98">
  <si>
    <t>صندوق سرمایه‌گذاری اختصاصی بازارگردانی بهمن گستر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</si>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</sst>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rightToLeft="1" view="pageBreakPreview" zoomScale="60" zoomScaleNormal="100" workbookViewId="0">
      <selection activeCell="Y16" sqref="Y16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9.42578125" style="1" bestFit="1" customWidth="1"/>
    <col min="6" max="6" width="1" style="1" customWidth="1"/>
    <col min="7" max="7" width="29.4257812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71093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</row>
    <row r="3" spans="1:25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</row>
    <row r="4" spans="1:25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33.75">
      <c r="A7" s="9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</row>
    <row r="8" spans="1:25" ht="33.75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</row>
    <row r="9" spans="1:25" ht="33.75">
      <c r="A9" s="4" t="s">
        <v>15</v>
      </c>
      <c r="B9" s="2"/>
      <c r="C9" s="6">
        <v>9935545</v>
      </c>
      <c r="D9" s="7"/>
      <c r="E9" s="6">
        <v>509435568497</v>
      </c>
      <c r="F9" s="7"/>
      <c r="G9" s="6">
        <v>435670160078.86102</v>
      </c>
      <c r="H9" s="7"/>
      <c r="I9" s="6">
        <v>3954744</v>
      </c>
      <c r="J9" s="7"/>
      <c r="K9" s="6">
        <v>162017776187</v>
      </c>
      <c r="L9" s="7"/>
      <c r="M9" s="6">
        <v>0</v>
      </c>
      <c r="N9" s="7"/>
      <c r="O9" s="6">
        <v>0</v>
      </c>
      <c r="P9" s="7"/>
      <c r="Q9" s="6">
        <v>13890289</v>
      </c>
      <c r="R9" s="7"/>
      <c r="S9" s="6">
        <v>40424</v>
      </c>
      <c r="T9" s="7"/>
      <c r="U9" s="6">
        <v>671453344684</v>
      </c>
      <c r="V9" s="7"/>
      <c r="W9" s="6">
        <v>561074301743.67297</v>
      </c>
      <c r="X9" s="7"/>
      <c r="Y9" s="13">
        <v>0.254</v>
      </c>
    </row>
    <row r="10" spans="1:25" ht="33.75">
      <c r="A10" s="4" t="s">
        <v>16</v>
      </c>
      <c r="B10" s="2"/>
      <c r="C10" s="6">
        <v>19192247</v>
      </c>
      <c r="D10" s="7"/>
      <c r="E10" s="6">
        <v>417973373748</v>
      </c>
      <c r="F10" s="7"/>
      <c r="G10" s="6">
        <v>327746224649.065</v>
      </c>
      <c r="H10" s="7"/>
      <c r="I10" s="6">
        <v>6569736</v>
      </c>
      <c r="J10" s="7"/>
      <c r="K10" s="6">
        <v>106527539859</v>
      </c>
      <c r="L10" s="7"/>
      <c r="M10" s="6">
        <v>0</v>
      </c>
      <c r="N10" s="7"/>
      <c r="O10" s="6">
        <v>0</v>
      </c>
      <c r="P10" s="7"/>
      <c r="Q10" s="6">
        <v>25761983</v>
      </c>
      <c r="R10" s="7"/>
      <c r="S10" s="6">
        <v>15950</v>
      </c>
      <c r="T10" s="7"/>
      <c r="U10" s="6">
        <v>524500913607</v>
      </c>
      <c r="V10" s="7"/>
      <c r="W10" s="6">
        <v>410591342092.07397</v>
      </c>
      <c r="X10" s="7"/>
      <c r="Y10" s="13">
        <v>0.18590000000000001</v>
      </c>
    </row>
    <row r="11" spans="1:25" ht="33.75">
      <c r="A11" s="4" t="s">
        <v>17</v>
      </c>
      <c r="B11" s="2"/>
      <c r="C11" s="6">
        <v>14699792</v>
      </c>
      <c r="D11" s="7"/>
      <c r="E11" s="6">
        <v>132515007218</v>
      </c>
      <c r="F11" s="7"/>
      <c r="G11" s="6">
        <v>125132355126.68401</v>
      </c>
      <c r="H11" s="7"/>
      <c r="I11" s="6">
        <v>9700000</v>
      </c>
      <c r="J11" s="7"/>
      <c r="K11" s="6">
        <v>81447019748</v>
      </c>
      <c r="L11" s="7"/>
      <c r="M11" s="6">
        <v>0</v>
      </c>
      <c r="N11" s="7"/>
      <c r="O11" s="6">
        <v>0</v>
      </c>
      <c r="P11" s="7"/>
      <c r="Q11" s="6">
        <v>24399792</v>
      </c>
      <c r="R11" s="7"/>
      <c r="S11" s="6">
        <v>8381</v>
      </c>
      <c r="T11" s="7"/>
      <c r="U11" s="6">
        <v>213962026966</v>
      </c>
      <c r="V11" s="7"/>
      <c r="W11" s="6">
        <v>204339240812.86801</v>
      </c>
      <c r="X11" s="7"/>
      <c r="Y11" s="13">
        <v>9.2499999999999999E-2</v>
      </c>
    </row>
    <row r="12" spans="1:25" ht="33.75">
      <c r="A12" s="4" t="s">
        <v>18</v>
      </c>
      <c r="B12" s="2"/>
      <c r="C12" s="6">
        <v>140</v>
      </c>
      <c r="D12" s="7"/>
      <c r="E12" s="6">
        <v>4318459</v>
      </c>
      <c r="F12" s="7"/>
      <c r="G12" s="6">
        <v>5349671.1575999996</v>
      </c>
      <c r="H12" s="7"/>
      <c r="I12" s="6">
        <v>560000</v>
      </c>
      <c r="J12" s="7"/>
      <c r="K12" s="6">
        <v>22148614137</v>
      </c>
      <c r="L12" s="7"/>
      <c r="M12" s="6">
        <v>-90000</v>
      </c>
      <c r="N12" s="7"/>
      <c r="O12" s="6">
        <v>3760749796</v>
      </c>
      <c r="P12" s="7"/>
      <c r="Q12" s="6">
        <v>470140</v>
      </c>
      <c r="R12" s="7"/>
      <c r="S12" s="6">
        <v>38617</v>
      </c>
      <c r="T12" s="7"/>
      <c r="U12" s="6">
        <v>18529395646</v>
      </c>
      <c r="V12" s="7"/>
      <c r="W12" s="6">
        <v>18141598278.751202</v>
      </c>
      <c r="X12" s="7"/>
      <c r="Y12" s="13">
        <v>8.2000000000000007E-3</v>
      </c>
    </row>
    <row r="13" spans="1:25" ht="33.75">
      <c r="A13" s="4" t="s">
        <v>19</v>
      </c>
      <c r="B13" s="2"/>
      <c r="C13" s="6">
        <v>4574</v>
      </c>
      <c r="D13" s="7"/>
      <c r="E13" s="6">
        <v>16949598</v>
      </c>
      <c r="F13" s="7"/>
      <c r="G13" s="6">
        <v>17185169.3376</v>
      </c>
      <c r="H13" s="7"/>
      <c r="I13" s="6">
        <v>7100000</v>
      </c>
      <c r="J13" s="7"/>
      <c r="K13" s="6">
        <v>24401101546</v>
      </c>
      <c r="L13" s="7"/>
      <c r="M13" s="6">
        <v>0</v>
      </c>
      <c r="N13" s="7"/>
      <c r="O13" s="6">
        <v>0</v>
      </c>
      <c r="P13" s="7"/>
      <c r="Q13" s="6">
        <v>7104574</v>
      </c>
      <c r="R13" s="7"/>
      <c r="S13" s="6">
        <v>3410</v>
      </c>
      <c r="T13" s="7"/>
      <c r="U13" s="6">
        <v>24418051144</v>
      </c>
      <c r="V13" s="7"/>
      <c r="W13" s="6">
        <v>24208185126.021599</v>
      </c>
      <c r="X13" s="7"/>
      <c r="Y13" s="13">
        <v>1.0999999999999999E-2</v>
      </c>
    </row>
    <row r="14" spans="1:25" ht="33.75">
      <c r="A14" s="4" t="s">
        <v>20</v>
      </c>
      <c r="B14" s="2"/>
      <c r="C14" s="6">
        <v>27224269</v>
      </c>
      <c r="D14" s="7"/>
      <c r="E14" s="6">
        <v>768523178697</v>
      </c>
      <c r="F14" s="7"/>
      <c r="G14" s="6">
        <v>597934656651.20898</v>
      </c>
      <c r="H14" s="7"/>
      <c r="I14" s="6">
        <v>658409720</v>
      </c>
      <c r="J14" s="7"/>
      <c r="K14" s="6">
        <v>464761770581</v>
      </c>
      <c r="L14" s="7"/>
      <c r="M14" s="6">
        <v>0</v>
      </c>
      <c r="N14" s="7"/>
      <c r="O14" s="6">
        <v>0</v>
      </c>
      <c r="P14" s="7"/>
      <c r="Q14" s="6">
        <v>685633989</v>
      </c>
      <c r="R14" s="7"/>
      <c r="S14" s="6">
        <v>1442</v>
      </c>
      <c r="T14" s="7"/>
      <c r="U14" s="6">
        <v>1233284949278</v>
      </c>
      <c r="V14" s="7"/>
      <c r="W14" s="6">
        <v>987932812136.77502</v>
      </c>
      <c r="X14" s="7"/>
      <c r="Y14" s="13">
        <v>0.44729999999999998</v>
      </c>
    </row>
    <row r="15" spans="1:25" ht="32.25" thickBot="1">
      <c r="A15" s="2"/>
      <c r="B15" s="2"/>
      <c r="C15" s="11">
        <v>0</v>
      </c>
      <c r="D15" s="7"/>
      <c r="E15" s="12">
        <f>SUM(E9:E14)</f>
        <v>1828468396217</v>
      </c>
      <c r="F15" s="7"/>
      <c r="G15" s="12">
        <f>SUM(G9:G14)</f>
        <v>1486505931346.3142</v>
      </c>
      <c r="H15" s="7"/>
      <c r="I15" s="11">
        <v>0</v>
      </c>
      <c r="J15" s="7"/>
      <c r="K15" s="12">
        <f>SUM(K9:K14)</f>
        <v>861303822058</v>
      </c>
      <c r="L15" s="7"/>
      <c r="M15" s="11">
        <v>0</v>
      </c>
      <c r="N15" s="7"/>
      <c r="O15" s="12">
        <f>SUM(O9:O14)</f>
        <v>3760749796</v>
      </c>
      <c r="P15" s="7"/>
      <c r="Q15" s="11">
        <v>0</v>
      </c>
      <c r="R15" s="7"/>
      <c r="S15" s="11">
        <v>0</v>
      </c>
      <c r="T15" s="7"/>
      <c r="U15" s="12">
        <f>SUM(U9:U14)</f>
        <v>2686148681325</v>
      </c>
      <c r="V15" s="7"/>
      <c r="W15" s="12">
        <f>SUM(W9:W14)</f>
        <v>2206287480190.1626</v>
      </c>
      <c r="X15" s="7"/>
      <c r="Y15" s="14">
        <f>SUM(Y9:Y14)</f>
        <v>0.9988999999999999</v>
      </c>
    </row>
    <row r="16" spans="1:25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2.710937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22.8554687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</row>
    <row r="3" spans="1:19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9" t="s">
        <v>3</v>
      </c>
      <c r="B6" s="2"/>
      <c r="C6" s="10" t="s">
        <v>61</v>
      </c>
      <c r="D6" s="10" t="s">
        <v>61</v>
      </c>
      <c r="E6" s="10" t="s">
        <v>61</v>
      </c>
      <c r="F6" s="10" t="s">
        <v>61</v>
      </c>
      <c r="G6" s="10" t="s">
        <v>61</v>
      </c>
      <c r="H6" s="10" t="s">
        <v>61</v>
      </c>
      <c r="I6" s="10" t="s">
        <v>61</v>
      </c>
      <c r="J6" s="2"/>
      <c r="K6" s="10" t="s">
        <v>62</v>
      </c>
      <c r="L6" s="10" t="s">
        <v>62</v>
      </c>
      <c r="M6" s="10" t="s">
        <v>62</v>
      </c>
      <c r="N6" s="10" t="s">
        <v>62</v>
      </c>
      <c r="O6" s="10" t="s">
        <v>62</v>
      </c>
      <c r="P6" s="10" t="s">
        <v>62</v>
      </c>
      <c r="Q6" s="10" t="s">
        <v>62</v>
      </c>
      <c r="R6" s="2"/>
      <c r="S6" s="2"/>
    </row>
    <row r="7" spans="1:19" ht="33.75">
      <c r="A7" s="10" t="s">
        <v>3</v>
      </c>
      <c r="B7" s="2"/>
      <c r="C7" s="10" t="s">
        <v>7</v>
      </c>
      <c r="D7" s="2"/>
      <c r="E7" s="10" t="s">
        <v>78</v>
      </c>
      <c r="F7" s="2"/>
      <c r="G7" s="10" t="s">
        <v>79</v>
      </c>
      <c r="H7" s="2"/>
      <c r="I7" s="10" t="s">
        <v>81</v>
      </c>
      <c r="J7" s="2"/>
      <c r="K7" s="10" t="s">
        <v>7</v>
      </c>
      <c r="L7" s="2"/>
      <c r="M7" s="10" t="s">
        <v>78</v>
      </c>
      <c r="N7" s="2"/>
      <c r="O7" s="10" t="s">
        <v>79</v>
      </c>
      <c r="P7" s="2"/>
      <c r="Q7" s="10" t="s">
        <v>81</v>
      </c>
      <c r="R7" s="2"/>
      <c r="S7" s="2"/>
    </row>
    <row r="8" spans="1:19" ht="33.75">
      <c r="A8" s="4" t="s">
        <v>18</v>
      </c>
      <c r="B8" s="2"/>
      <c r="C8" s="5">
        <v>90000</v>
      </c>
      <c r="D8" s="2"/>
      <c r="E8" s="5">
        <v>3760749796</v>
      </c>
      <c r="F8" s="2"/>
      <c r="G8" s="5">
        <v>3623536950</v>
      </c>
      <c r="H8" s="2"/>
      <c r="I8" s="5">
        <v>137212846</v>
      </c>
      <c r="J8" s="2"/>
      <c r="K8" s="5">
        <v>18009346</v>
      </c>
      <c r="L8" s="2"/>
      <c r="M8" s="5">
        <v>462535613987</v>
      </c>
      <c r="N8" s="2"/>
      <c r="O8" s="5">
        <v>441467162018</v>
      </c>
      <c r="P8" s="2"/>
      <c r="Q8" s="5">
        <v>21068451969</v>
      </c>
      <c r="R8" s="2"/>
      <c r="S8" s="2"/>
    </row>
    <row r="9" spans="1:19" ht="33.75">
      <c r="A9" s="4" t="s">
        <v>19</v>
      </c>
      <c r="B9" s="2"/>
      <c r="C9" s="5">
        <v>0</v>
      </c>
      <c r="D9" s="2"/>
      <c r="E9" s="5">
        <v>0</v>
      </c>
      <c r="F9" s="2"/>
      <c r="G9" s="5">
        <v>0</v>
      </c>
      <c r="H9" s="2"/>
      <c r="I9" s="5">
        <v>0</v>
      </c>
      <c r="J9" s="2"/>
      <c r="K9" s="5">
        <v>66970969</v>
      </c>
      <c r="L9" s="2"/>
      <c r="M9" s="5">
        <v>337294285804</v>
      </c>
      <c r="N9" s="2"/>
      <c r="O9" s="5">
        <v>366634629006</v>
      </c>
      <c r="P9" s="2"/>
      <c r="Q9" s="5">
        <v>-29340343202</v>
      </c>
      <c r="R9" s="2"/>
      <c r="S9" s="2"/>
    </row>
    <row r="10" spans="1:19" ht="33.75">
      <c r="A10" s="4" t="s">
        <v>16</v>
      </c>
      <c r="B10" s="2"/>
      <c r="C10" s="5">
        <v>0</v>
      </c>
      <c r="D10" s="2"/>
      <c r="E10" s="5">
        <v>0</v>
      </c>
      <c r="F10" s="2"/>
      <c r="G10" s="5">
        <v>0</v>
      </c>
      <c r="H10" s="2"/>
      <c r="I10" s="5">
        <v>0</v>
      </c>
      <c r="J10" s="2"/>
      <c r="K10" s="5">
        <v>41892079</v>
      </c>
      <c r="L10" s="2"/>
      <c r="M10" s="5">
        <v>861286527309</v>
      </c>
      <c r="N10" s="2"/>
      <c r="O10" s="5">
        <v>890470665637</v>
      </c>
      <c r="P10" s="2"/>
      <c r="Q10" s="5">
        <v>-29184138328</v>
      </c>
      <c r="R10" s="2"/>
      <c r="S10" s="2"/>
    </row>
    <row r="11" spans="1:19" ht="33.75">
      <c r="A11" s="4" t="s">
        <v>15</v>
      </c>
      <c r="B11" s="2"/>
      <c r="C11" s="5">
        <v>0</v>
      </c>
      <c r="D11" s="2"/>
      <c r="E11" s="5">
        <v>0</v>
      </c>
      <c r="F11" s="2"/>
      <c r="G11" s="5">
        <v>0</v>
      </c>
      <c r="H11" s="2"/>
      <c r="I11" s="5">
        <v>0</v>
      </c>
      <c r="J11" s="2"/>
      <c r="K11" s="5">
        <v>23203428</v>
      </c>
      <c r="L11" s="2"/>
      <c r="M11" s="5">
        <v>1127181470614</v>
      </c>
      <c r="N11" s="2"/>
      <c r="O11" s="5">
        <v>1119407317552</v>
      </c>
      <c r="P11" s="2"/>
      <c r="Q11" s="5">
        <v>7774153062</v>
      </c>
      <c r="R11" s="2"/>
      <c r="S11" s="2"/>
    </row>
    <row r="12" spans="1:19" ht="33.75">
      <c r="A12" s="4" t="s">
        <v>17</v>
      </c>
      <c r="B12" s="2"/>
      <c r="C12" s="5">
        <v>0</v>
      </c>
      <c r="D12" s="2"/>
      <c r="E12" s="5">
        <v>0</v>
      </c>
      <c r="F12" s="2"/>
      <c r="G12" s="5">
        <v>0</v>
      </c>
      <c r="H12" s="2"/>
      <c r="I12" s="5">
        <v>0</v>
      </c>
      <c r="J12" s="2"/>
      <c r="K12" s="5">
        <v>62829548</v>
      </c>
      <c r="L12" s="2"/>
      <c r="M12" s="5">
        <v>644764561438</v>
      </c>
      <c r="N12" s="2"/>
      <c r="O12" s="5">
        <v>645262573909</v>
      </c>
      <c r="P12" s="2"/>
      <c r="Q12" s="5">
        <v>-498012471</v>
      </c>
      <c r="R12" s="2"/>
      <c r="S12" s="2"/>
    </row>
    <row r="13" spans="1:19" ht="33.75">
      <c r="A13" s="4" t="s">
        <v>20</v>
      </c>
      <c r="B13" s="2"/>
      <c r="C13" s="5">
        <v>0</v>
      </c>
      <c r="D13" s="2"/>
      <c r="E13" s="5">
        <v>0</v>
      </c>
      <c r="F13" s="2"/>
      <c r="G13" s="5">
        <v>0</v>
      </c>
      <c r="H13" s="2"/>
      <c r="I13" s="5">
        <v>0</v>
      </c>
      <c r="J13" s="2"/>
      <c r="K13" s="5">
        <v>109336658</v>
      </c>
      <c r="L13" s="2"/>
      <c r="M13" s="5">
        <v>2919977958086</v>
      </c>
      <c r="N13" s="2"/>
      <c r="O13" s="5">
        <v>2856469061010</v>
      </c>
      <c r="P13" s="2"/>
      <c r="Q13" s="5">
        <v>63508897076</v>
      </c>
      <c r="R13" s="2"/>
      <c r="S13" s="2"/>
    </row>
    <row r="14" spans="1:19" ht="32.25" thickBot="1">
      <c r="A14" s="2"/>
      <c r="B14" s="2"/>
      <c r="C14" s="15">
        <v>0</v>
      </c>
      <c r="D14" s="2"/>
      <c r="E14" s="16">
        <f>SUM(E8:E13)</f>
        <v>3760749796</v>
      </c>
      <c r="F14" s="2"/>
      <c r="G14" s="16">
        <f>SUM(G8:G13)</f>
        <v>3623536950</v>
      </c>
      <c r="H14" s="2"/>
      <c r="I14" s="16">
        <f>SUM(I8:I13)</f>
        <v>137212846</v>
      </c>
      <c r="J14" s="2"/>
      <c r="K14" s="15">
        <v>0</v>
      </c>
      <c r="L14" s="2"/>
      <c r="M14" s="16">
        <f>SUM(M8:M13)</f>
        <v>6353040417238</v>
      </c>
      <c r="N14" s="2"/>
      <c r="O14" s="16">
        <f>SUM(O8:O13)</f>
        <v>6319711409132</v>
      </c>
      <c r="P14" s="2"/>
      <c r="Q14" s="16">
        <f>SUM(Q8:Q13)</f>
        <v>33329008106</v>
      </c>
      <c r="R14" s="2"/>
      <c r="S14" s="2"/>
    </row>
    <row r="15" spans="1:19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rightToLeft="1" view="pageBreakPreview" zoomScale="60" zoomScaleNormal="100" workbookViewId="0">
      <selection activeCell="U15" sqref="U15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42578125" style="1" bestFit="1" customWidth="1"/>
    <col min="6" max="6" width="1" style="1" customWidth="1"/>
    <col min="7" max="7" width="20.140625" style="1" customWidth="1"/>
    <col min="8" max="8" width="1" style="1" customWidth="1"/>
    <col min="9" max="9" width="28.425781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26.85546875" style="1" bestFit="1" customWidth="1"/>
    <col min="18" max="18" width="1" style="1" customWidth="1"/>
    <col min="19" max="19" width="28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9" t="s">
        <v>3</v>
      </c>
      <c r="B6" s="2"/>
      <c r="C6" s="10" t="s">
        <v>61</v>
      </c>
      <c r="D6" s="10" t="s">
        <v>61</v>
      </c>
      <c r="E6" s="10" t="s">
        <v>61</v>
      </c>
      <c r="F6" s="10" t="s">
        <v>61</v>
      </c>
      <c r="G6" s="10" t="s">
        <v>61</v>
      </c>
      <c r="H6" s="10" t="s">
        <v>61</v>
      </c>
      <c r="I6" s="10" t="s">
        <v>61</v>
      </c>
      <c r="J6" s="10" t="s">
        <v>61</v>
      </c>
      <c r="K6" s="10" t="s">
        <v>61</v>
      </c>
      <c r="L6" s="2"/>
      <c r="M6" s="10" t="s">
        <v>62</v>
      </c>
      <c r="N6" s="10" t="s">
        <v>62</v>
      </c>
      <c r="O6" s="10" t="s">
        <v>62</v>
      </c>
      <c r="P6" s="10" t="s">
        <v>62</v>
      </c>
      <c r="Q6" s="10" t="s">
        <v>62</v>
      </c>
      <c r="R6" s="10" t="s">
        <v>62</v>
      </c>
      <c r="S6" s="10" t="s">
        <v>62</v>
      </c>
      <c r="T6" s="10" t="s">
        <v>62</v>
      </c>
      <c r="U6" s="10" t="s">
        <v>62</v>
      </c>
      <c r="V6" s="2"/>
      <c r="W6" s="2"/>
      <c r="X6" s="2"/>
      <c r="Y6" s="2"/>
      <c r="Z6" s="2"/>
      <c r="AA6" s="2"/>
    </row>
    <row r="7" spans="1:27" ht="33.75">
      <c r="A7" s="10" t="s">
        <v>3</v>
      </c>
      <c r="B7" s="2"/>
      <c r="C7" s="10" t="s">
        <v>82</v>
      </c>
      <c r="D7" s="2"/>
      <c r="E7" s="10" t="s">
        <v>83</v>
      </c>
      <c r="F7" s="2"/>
      <c r="G7" s="10" t="s">
        <v>84</v>
      </c>
      <c r="H7" s="2"/>
      <c r="I7" s="10" t="s">
        <v>47</v>
      </c>
      <c r="J7" s="2"/>
      <c r="K7" s="10" t="s">
        <v>85</v>
      </c>
      <c r="L7" s="2"/>
      <c r="M7" s="10" t="s">
        <v>82</v>
      </c>
      <c r="N7" s="2"/>
      <c r="O7" s="10" t="s">
        <v>83</v>
      </c>
      <c r="P7" s="2"/>
      <c r="Q7" s="10" t="s">
        <v>84</v>
      </c>
      <c r="R7" s="2"/>
      <c r="S7" s="10" t="s">
        <v>47</v>
      </c>
      <c r="T7" s="2"/>
      <c r="U7" s="10" t="s">
        <v>85</v>
      </c>
      <c r="V7" s="2"/>
      <c r="W7" s="2"/>
      <c r="X7" s="2"/>
      <c r="Y7" s="2"/>
      <c r="Z7" s="2"/>
      <c r="AA7" s="2"/>
    </row>
    <row r="8" spans="1:27" ht="33.75">
      <c r="A8" s="4" t="s">
        <v>18</v>
      </c>
      <c r="B8" s="2"/>
      <c r="C8" s="6">
        <v>0</v>
      </c>
      <c r="D8" s="7"/>
      <c r="E8" s="6">
        <v>-388828579</v>
      </c>
      <c r="F8" s="7"/>
      <c r="G8" s="6">
        <v>137212846</v>
      </c>
      <c r="H8" s="7"/>
      <c r="I8" s="6">
        <v>-251615733</v>
      </c>
      <c r="J8" s="7"/>
      <c r="K8" s="13">
        <v>1.8E-3</v>
      </c>
      <c r="L8" s="7"/>
      <c r="M8" s="6">
        <v>0</v>
      </c>
      <c r="N8" s="7"/>
      <c r="O8" s="6">
        <v>-387797367</v>
      </c>
      <c r="P8" s="7"/>
      <c r="Q8" s="6">
        <v>21068451969</v>
      </c>
      <c r="R8" s="7"/>
      <c r="S8" s="6">
        <v>20680654602</v>
      </c>
      <c r="T8" s="7"/>
      <c r="U8" s="13">
        <v>-4.7800000000000002E-2</v>
      </c>
      <c r="V8" s="2"/>
      <c r="W8" s="2"/>
      <c r="X8" s="2"/>
      <c r="Y8" s="2"/>
      <c r="Z8" s="2"/>
      <c r="AA8" s="2"/>
    </row>
    <row r="9" spans="1:27" ht="33.75">
      <c r="A9" s="4" t="s">
        <v>19</v>
      </c>
      <c r="B9" s="2"/>
      <c r="C9" s="6">
        <v>0</v>
      </c>
      <c r="D9" s="7"/>
      <c r="E9" s="6">
        <v>-210101588</v>
      </c>
      <c r="F9" s="7"/>
      <c r="G9" s="6">
        <v>0</v>
      </c>
      <c r="H9" s="7"/>
      <c r="I9" s="6">
        <v>-210101588</v>
      </c>
      <c r="J9" s="7"/>
      <c r="K9" s="13">
        <v>1.5E-3</v>
      </c>
      <c r="L9" s="7"/>
      <c r="M9" s="6">
        <v>0</v>
      </c>
      <c r="N9" s="7"/>
      <c r="O9" s="6">
        <v>-209866017</v>
      </c>
      <c r="P9" s="7"/>
      <c r="Q9" s="6">
        <v>-29340343202</v>
      </c>
      <c r="R9" s="7"/>
      <c r="S9" s="6">
        <v>-29550209219</v>
      </c>
      <c r="T9" s="7"/>
      <c r="U9" s="13">
        <v>6.83E-2</v>
      </c>
      <c r="V9" s="2"/>
      <c r="W9" s="2"/>
      <c r="X9" s="2"/>
      <c r="Y9" s="2"/>
      <c r="Z9" s="2"/>
      <c r="AA9" s="2"/>
    </row>
    <row r="10" spans="1:27" ht="33.75">
      <c r="A10" s="4" t="s">
        <v>16</v>
      </c>
      <c r="B10" s="2"/>
      <c r="C10" s="6">
        <v>0</v>
      </c>
      <c r="D10" s="7"/>
      <c r="E10" s="6">
        <v>-23682422415</v>
      </c>
      <c r="F10" s="7"/>
      <c r="G10" s="6">
        <v>0</v>
      </c>
      <c r="H10" s="7"/>
      <c r="I10" s="6">
        <v>-23682422415</v>
      </c>
      <c r="J10" s="7"/>
      <c r="K10" s="13">
        <v>0.1719</v>
      </c>
      <c r="L10" s="7"/>
      <c r="M10" s="6">
        <v>0</v>
      </c>
      <c r="N10" s="7"/>
      <c r="O10" s="6">
        <v>-113909578977</v>
      </c>
      <c r="P10" s="7"/>
      <c r="Q10" s="6">
        <v>-29184138328</v>
      </c>
      <c r="R10" s="7"/>
      <c r="S10" s="6">
        <v>-143093717305</v>
      </c>
      <c r="T10" s="7"/>
      <c r="U10" s="13">
        <v>0.33090000000000003</v>
      </c>
      <c r="V10" s="2"/>
      <c r="W10" s="2"/>
      <c r="X10" s="2"/>
      <c r="Y10" s="2"/>
      <c r="Z10" s="2"/>
      <c r="AA10" s="2"/>
    </row>
    <row r="11" spans="1:27" ht="33.75">
      <c r="A11" s="4" t="s">
        <v>15</v>
      </c>
      <c r="B11" s="2"/>
      <c r="C11" s="6">
        <v>0</v>
      </c>
      <c r="D11" s="7"/>
      <c r="E11" s="6">
        <v>-36613634521</v>
      </c>
      <c r="F11" s="7"/>
      <c r="G11" s="6">
        <v>0</v>
      </c>
      <c r="H11" s="7"/>
      <c r="I11" s="6">
        <v>-36613634521</v>
      </c>
      <c r="J11" s="7"/>
      <c r="K11" s="13">
        <v>0.26579999999999998</v>
      </c>
      <c r="L11" s="7"/>
      <c r="M11" s="6">
        <v>638633160</v>
      </c>
      <c r="N11" s="7"/>
      <c r="O11" s="6">
        <v>-110380107510</v>
      </c>
      <c r="P11" s="7"/>
      <c r="Q11" s="6">
        <v>7774153062</v>
      </c>
      <c r="R11" s="7"/>
      <c r="S11" s="6">
        <v>-101967321288</v>
      </c>
      <c r="T11" s="7"/>
      <c r="U11" s="13">
        <v>0.23580000000000001</v>
      </c>
      <c r="V11" s="2"/>
      <c r="W11" s="2"/>
      <c r="X11" s="2"/>
      <c r="Y11" s="2"/>
      <c r="Z11" s="2"/>
      <c r="AA11" s="2"/>
    </row>
    <row r="12" spans="1:27" ht="33.75">
      <c r="A12" s="4" t="s">
        <v>17</v>
      </c>
      <c r="B12" s="2"/>
      <c r="C12" s="6">
        <v>0</v>
      </c>
      <c r="D12" s="7"/>
      <c r="E12" s="6">
        <v>-2240134061</v>
      </c>
      <c r="F12" s="7"/>
      <c r="G12" s="6">
        <v>0</v>
      </c>
      <c r="H12" s="7"/>
      <c r="I12" s="6">
        <v>-2240134061</v>
      </c>
      <c r="J12" s="7"/>
      <c r="K12" s="13">
        <v>1.6299999999999999E-2</v>
      </c>
      <c r="L12" s="7"/>
      <c r="M12" s="6">
        <v>170305450</v>
      </c>
      <c r="N12" s="7"/>
      <c r="O12" s="6">
        <v>-9622788397</v>
      </c>
      <c r="P12" s="7"/>
      <c r="Q12" s="6">
        <v>-498012471</v>
      </c>
      <c r="R12" s="7"/>
      <c r="S12" s="6">
        <v>-9950495418</v>
      </c>
      <c r="T12" s="7"/>
      <c r="U12" s="13">
        <v>2.3E-2</v>
      </c>
      <c r="V12" s="2"/>
      <c r="W12" s="2"/>
      <c r="X12" s="2"/>
      <c r="Y12" s="2"/>
      <c r="Z12" s="2"/>
      <c r="AA12" s="2"/>
    </row>
    <row r="13" spans="1:27" ht="33.75">
      <c r="A13" s="4" t="s">
        <v>20</v>
      </c>
      <c r="B13" s="2"/>
      <c r="C13" s="6">
        <v>0</v>
      </c>
      <c r="D13" s="7"/>
      <c r="E13" s="6">
        <v>-74763615095</v>
      </c>
      <c r="F13" s="7"/>
      <c r="G13" s="6">
        <v>0</v>
      </c>
      <c r="H13" s="7"/>
      <c r="I13" s="6">
        <v>-74763615095</v>
      </c>
      <c r="J13" s="7"/>
      <c r="K13" s="13">
        <v>0.54269999999999996</v>
      </c>
      <c r="L13" s="7"/>
      <c r="M13" s="6">
        <v>1600000000</v>
      </c>
      <c r="N13" s="7"/>
      <c r="O13" s="6">
        <v>-245352137141</v>
      </c>
      <c r="P13" s="7"/>
      <c r="Q13" s="6">
        <v>63508897076</v>
      </c>
      <c r="R13" s="7"/>
      <c r="S13" s="6">
        <v>-180243240065</v>
      </c>
      <c r="T13" s="7"/>
      <c r="U13" s="13">
        <v>0.41670000000000001</v>
      </c>
      <c r="V13" s="2"/>
      <c r="W13" s="2"/>
      <c r="X13" s="2"/>
      <c r="Y13" s="2"/>
      <c r="Z13" s="2"/>
      <c r="AA13" s="2"/>
    </row>
    <row r="14" spans="1:27" ht="32.25" thickBot="1">
      <c r="A14" s="2"/>
      <c r="B14" s="2"/>
      <c r="C14" s="12">
        <f>SUM(C8:C13)</f>
        <v>0</v>
      </c>
      <c r="D14" s="7"/>
      <c r="E14" s="12">
        <f>SUM(E8:E13)</f>
        <v>-137898736259</v>
      </c>
      <c r="F14" s="7"/>
      <c r="G14" s="12">
        <f>SUM(G8:G13)</f>
        <v>137212846</v>
      </c>
      <c r="H14" s="7"/>
      <c r="I14" s="12">
        <f>SUM(I8:I13)</f>
        <v>-137761523413</v>
      </c>
      <c r="J14" s="7"/>
      <c r="K14" s="14">
        <f>SUM(K8:K13)</f>
        <v>0.99999999999999989</v>
      </c>
      <c r="L14" s="7"/>
      <c r="M14" s="12">
        <f>SUM(M8:M13)</f>
        <v>2408938610</v>
      </c>
      <c r="N14" s="7"/>
      <c r="O14" s="12">
        <f>SUM(O8:O13)</f>
        <v>-479862275409</v>
      </c>
      <c r="P14" s="7"/>
      <c r="Q14" s="12">
        <f>SUM(Q8:Q13)</f>
        <v>33329008106</v>
      </c>
      <c r="R14" s="7"/>
      <c r="S14" s="12">
        <f>SUM(S8:S13)</f>
        <v>-444124328693</v>
      </c>
      <c r="T14" s="7"/>
      <c r="U14" s="14">
        <f>SUM(U8:U13)</f>
        <v>1.0269000000000001</v>
      </c>
      <c r="V14" s="2"/>
      <c r="W14" s="2"/>
      <c r="X14" s="2"/>
      <c r="Y14" s="2"/>
      <c r="Z14" s="2"/>
      <c r="AA14" s="2"/>
    </row>
    <row r="15" spans="1:27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1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31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31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3" t="s">
        <v>63</v>
      </c>
      <c r="B6" s="2"/>
      <c r="C6" s="3" t="s">
        <v>61</v>
      </c>
      <c r="D6" s="3" t="s">
        <v>61</v>
      </c>
      <c r="E6" s="3" t="s">
        <v>61</v>
      </c>
      <c r="F6" s="3" t="s">
        <v>61</v>
      </c>
      <c r="G6" s="3" t="s">
        <v>61</v>
      </c>
      <c r="H6" s="3" t="s">
        <v>61</v>
      </c>
      <c r="I6" s="3" t="s">
        <v>61</v>
      </c>
      <c r="J6" s="2"/>
      <c r="K6" s="3" t="s">
        <v>62</v>
      </c>
      <c r="L6" s="3" t="s">
        <v>62</v>
      </c>
      <c r="M6" s="3" t="s">
        <v>62</v>
      </c>
      <c r="N6" s="3" t="s">
        <v>62</v>
      </c>
      <c r="O6" s="3" t="s">
        <v>62</v>
      </c>
      <c r="P6" s="3" t="s">
        <v>62</v>
      </c>
      <c r="Q6" s="3" t="s">
        <v>62</v>
      </c>
      <c r="R6" s="2"/>
      <c r="S6" s="2"/>
      <c r="T6" s="2"/>
      <c r="U6" s="2"/>
    </row>
    <row r="7" spans="1:21" ht="33.75">
      <c r="A7" s="3" t="s">
        <v>63</v>
      </c>
      <c r="B7" s="2"/>
      <c r="C7" s="3" t="s">
        <v>86</v>
      </c>
      <c r="D7" s="2"/>
      <c r="E7" s="3" t="s">
        <v>83</v>
      </c>
      <c r="F7" s="2"/>
      <c r="G7" s="3" t="s">
        <v>84</v>
      </c>
      <c r="H7" s="2"/>
      <c r="I7" s="3" t="s">
        <v>87</v>
      </c>
      <c r="J7" s="2"/>
      <c r="K7" s="3" t="s">
        <v>86</v>
      </c>
      <c r="L7" s="2"/>
      <c r="M7" s="3" t="s">
        <v>83</v>
      </c>
      <c r="N7" s="2"/>
      <c r="O7" s="3" t="s">
        <v>84</v>
      </c>
      <c r="P7" s="2"/>
      <c r="Q7" s="3" t="s">
        <v>87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rightToLeft="1" view="pageBreakPreview" zoomScale="60" zoomScaleNormal="100" workbookViewId="0">
      <selection activeCell="K10" sqref="K10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</row>
    <row r="3" spans="1:16" ht="33.75">
      <c r="A3" s="2"/>
      <c r="B3" s="3" t="s">
        <v>59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</row>
    <row r="4" spans="1:16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10" t="s">
        <v>88</v>
      </c>
      <c r="B6" s="10" t="s">
        <v>88</v>
      </c>
      <c r="C6" s="10" t="s">
        <v>88</v>
      </c>
      <c r="D6" s="2"/>
      <c r="E6" s="10" t="s">
        <v>61</v>
      </c>
      <c r="F6" s="10" t="s">
        <v>61</v>
      </c>
      <c r="G6" s="10" t="s">
        <v>61</v>
      </c>
      <c r="H6" s="2"/>
      <c r="I6" s="10" t="s">
        <v>62</v>
      </c>
      <c r="J6" s="10" t="s">
        <v>62</v>
      </c>
      <c r="K6" s="10" t="s">
        <v>62</v>
      </c>
      <c r="L6" s="2"/>
      <c r="M6" s="2"/>
      <c r="N6" s="2"/>
      <c r="O6" s="2"/>
      <c r="P6" s="2"/>
    </row>
    <row r="7" spans="1:16" ht="33.75">
      <c r="A7" s="10" t="s">
        <v>89</v>
      </c>
      <c r="B7" s="2"/>
      <c r="C7" s="10" t="s">
        <v>44</v>
      </c>
      <c r="D7" s="2"/>
      <c r="E7" s="10" t="s">
        <v>90</v>
      </c>
      <c r="F7" s="2"/>
      <c r="G7" s="10" t="s">
        <v>91</v>
      </c>
      <c r="H7" s="2"/>
      <c r="I7" s="10" t="s">
        <v>90</v>
      </c>
      <c r="J7" s="2"/>
      <c r="K7" s="10" t="s">
        <v>91</v>
      </c>
      <c r="L7" s="2"/>
      <c r="M7" s="2"/>
      <c r="N7" s="2"/>
      <c r="O7" s="2"/>
      <c r="P7" s="2"/>
    </row>
    <row r="8" spans="1:16" ht="33.75">
      <c r="A8" s="4" t="s">
        <v>50</v>
      </c>
      <c r="B8" s="2"/>
      <c r="C8" s="2" t="s">
        <v>51</v>
      </c>
      <c r="D8" s="2"/>
      <c r="E8" s="5">
        <v>0</v>
      </c>
      <c r="F8" s="2"/>
      <c r="G8" s="2">
        <v>0</v>
      </c>
      <c r="H8" s="2"/>
      <c r="I8" s="5">
        <v>37523496</v>
      </c>
      <c r="J8" s="2"/>
      <c r="K8" s="2">
        <v>0</v>
      </c>
      <c r="L8" s="2"/>
      <c r="M8" s="2"/>
      <c r="N8" s="2"/>
      <c r="O8" s="2"/>
      <c r="P8" s="2"/>
    </row>
    <row r="9" spans="1:16" ht="32.25" thickBot="1">
      <c r="A9" s="2"/>
      <c r="B9" s="2"/>
      <c r="C9" s="2"/>
      <c r="D9" s="2"/>
      <c r="E9" s="16">
        <f>SUM(E8)</f>
        <v>0</v>
      </c>
      <c r="F9" s="2"/>
      <c r="G9" s="15">
        <f>SUM(G8)</f>
        <v>0</v>
      </c>
      <c r="H9" s="2"/>
      <c r="I9" s="16">
        <f>SUM(I8)</f>
        <v>37523496</v>
      </c>
      <c r="J9" s="2"/>
      <c r="K9" s="15">
        <f>SUM(K8)</f>
        <v>0</v>
      </c>
      <c r="L9" s="2"/>
      <c r="M9" s="2"/>
      <c r="N9" s="2"/>
      <c r="O9" s="2"/>
      <c r="P9" s="2"/>
    </row>
    <row r="10" spans="1:16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rightToLeft="1" view="pageBreakPreview" zoomScale="60" zoomScaleNormal="100" workbookViewId="0">
      <selection activeCell="Q20" sqref="Q20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9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9" ht="31.5">
      <c r="A1" s="2"/>
      <c r="B1" s="2"/>
      <c r="C1" s="2"/>
      <c r="D1" s="2"/>
      <c r="E1" s="2"/>
      <c r="F1" s="2"/>
      <c r="G1" s="2"/>
      <c r="H1" s="2"/>
      <c r="I1" s="2"/>
    </row>
    <row r="2" spans="1:9" ht="33.75">
      <c r="A2" s="3" t="s">
        <v>0</v>
      </c>
      <c r="B2" s="3"/>
      <c r="C2" s="3"/>
      <c r="D2" s="3"/>
      <c r="E2" s="3"/>
      <c r="F2" s="2"/>
      <c r="G2" s="2"/>
      <c r="H2" s="2"/>
      <c r="I2" s="2"/>
    </row>
    <row r="3" spans="1:9" ht="33.75">
      <c r="A3" s="3" t="s">
        <v>59</v>
      </c>
      <c r="B3" s="3"/>
      <c r="C3" s="3"/>
      <c r="D3" s="3"/>
      <c r="E3" s="3"/>
      <c r="F3" s="2"/>
      <c r="G3" s="2"/>
      <c r="H3" s="2"/>
      <c r="I3" s="2"/>
    </row>
    <row r="4" spans="1:9" ht="33.75">
      <c r="A4" s="3" t="s">
        <v>2</v>
      </c>
      <c r="B4" s="3"/>
      <c r="C4" s="3"/>
      <c r="D4" s="3"/>
      <c r="E4" s="3"/>
      <c r="F4" s="2"/>
      <c r="G4" s="2"/>
      <c r="H4" s="2"/>
      <c r="I4" s="2"/>
    </row>
    <row r="5" spans="1:9" ht="31.5">
      <c r="A5" s="2"/>
      <c r="B5" s="2"/>
      <c r="C5" s="2"/>
      <c r="D5" s="2"/>
      <c r="E5" s="2"/>
      <c r="F5" s="2"/>
      <c r="G5" s="2"/>
      <c r="H5" s="2"/>
      <c r="I5" s="2"/>
    </row>
    <row r="6" spans="1:9" ht="33.75">
      <c r="A6" s="9" t="s">
        <v>92</v>
      </c>
      <c r="B6" s="2"/>
      <c r="C6" s="10" t="s">
        <v>61</v>
      </c>
      <c r="D6" s="2"/>
      <c r="E6" s="10" t="s">
        <v>6</v>
      </c>
      <c r="F6" s="2"/>
      <c r="G6" s="2"/>
      <c r="H6" s="2"/>
      <c r="I6" s="2"/>
    </row>
    <row r="7" spans="1:9" ht="33.75">
      <c r="A7" s="10" t="s">
        <v>92</v>
      </c>
      <c r="B7" s="2"/>
      <c r="C7" s="10" t="s">
        <v>47</v>
      </c>
      <c r="D7" s="2"/>
      <c r="E7" s="10" t="s">
        <v>47</v>
      </c>
      <c r="F7" s="2"/>
      <c r="G7" s="2"/>
      <c r="H7" s="2"/>
      <c r="I7" s="2"/>
    </row>
    <row r="8" spans="1:9" ht="33.75">
      <c r="A8" s="4" t="s">
        <v>92</v>
      </c>
      <c r="B8" s="2"/>
      <c r="C8" s="5">
        <v>0</v>
      </c>
      <c r="D8" s="2"/>
      <c r="E8" s="5">
        <v>2242679</v>
      </c>
      <c r="F8" s="2"/>
      <c r="G8" s="2"/>
      <c r="H8" s="2"/>
      <c r="I8" s="2"/>
    </row>
    <row r="9" spans="1:9" ht="33.75">
      <c r="A9" s="4" t="s">
        <v>93</v>
      </c>
      <c r="B9" s="2"/>
      <c r="C9" s="5">
        <v>0</v>
      </c>
      <c r="D9" s="2"/>
      <c r="E9" s="5">
        <v>0</v>
      </c>
      <c r="F9" s="2"/>
      <c r="G9" s="2"/>
      <c r="H9" s="2"/>
      <c r="I9" s="2"/>
    </row>
    <row r="10" spans="1:9" ht="33.75">
      <c r="A10" s="4" t="s">
        <v>94</v>
      </c>
      <c r="B10" s="2"/>
      <c r="C10" s="5">
        <v>0</v>
      </c>
      <c r="D10" s="2"/>
      <c r="E10" s="5">
        <v>0</v>
      </c>
      <c r="F10" s="2"/>
      <c r="G10" s="2"/>
      <c r="H10" s="2"/>
      <c r="I10" s="2"/>
    </row>
    <row r="11" spans="1:9" ht="34.5" thickBot="1">
      <c r="A11" s="4" t="s">
        <v>68</v>
      </c>
      <c r="B11" s="2"/>
      <c r="C11" s="16">
        <v>0</v>
      </c>
      <c r="D11" s="2"/>
      <c r="E11" s="16">
        <v>2242679</v>
      </c>
      <c r="F11" s="2"/>
      <c r="G11" s="2"/>
      <c r="H11" s="2"/>
      <c r="I11" s="2"/>
    </row>
    <row r="12" spans="1:9" ht="32.25" thickTop="1">
      <c r="A12" s="2"/>
      <c r="B12" s="2"/>
      <c r="C12" s="2"/>
      <c r="D12" s="2"/>
      <c r="E12" s="2"/>
      <c r="F12" s="2"/>
      <c r="G12" s="2"/>
      <c r="H12" s="2"/>
      <c r="I12" s="2"/>
    </row>
    <row r="13" spans="1:9" ht="31.5">
      <c r="A13" s="2"/>
      <c r="B13" s="2"/>
      <c r="C13" s="2"/>
      <c r="D13" s="2"/>
      <c r="E13" s="2"/>
      <c r="F13" s="2"/>
      <c r="G13" s="2"/>
      <c r="H13" s="2"/>
      <c r="I13" s="2"/>
    </row>
    <row r="14" spans="1:9" ht="31.5">
      <c r="A14" s="2"/>
      <c r="B14" s="2"/>
      <c r="C14" s="2"/>
      <c r="D14" s="2"/>
      <c r="E14" s="2"/>
      <c r="F14" s="2"/>
      <c r="G14" s="2"/>
      <c r="H14" s="2"/>
      <c r="I14" s="2"/>
    </row>
    <row r="15" spans="1:9" ht="31.5">
      <c r="A15" s="2"/>
      <c r="B15" s="2"/>
      <c r="C15" s="2"/>
      <c r="D15" s="2"/>
      <c r="E15" s="2"/>
      <c r="F15" s="2"/>
      <c r="G15" s="2"/>
      <c r="H15" s="2"/>
      <c r="I15" s="2"/>
    </row>
    <row r="16" spans="1:9" ht="31.5">
      <c r="A16" s="2"/>
      <c r="B16" s="2"/>
      <c r="C16" s="2"/>
      <c r="D16" s="2"/>
      <c r="E16" s="2"/>
      <c r="F16" s="2"/>
      <c r="G16" s="2"/>
      <c r="H16" s="2"/>
      <c r="I16" s="2"/>
    </row>
    <row r="17" spans="1:9" ht="31.5">
      <c r="A17" s="2"/>
      <c r="B17" s="2"/>
      <c r="C17" s="2"/>
      <c r="D17" s="2"/>
      <c r="E17" s="2"/>
      <c r="F17" s="2"/>
      <c r="G17" s="2"/>
      <c r="H17" s="2"/>
      <c r="I17" s="2"/>
    </row>
    <row r="18" spans="1:9" ht="31.5">
      <c r="A18" s="2"/>
      <c r="B18" s="2"/>
      <c r="C18" s="2"/>
      <c r="D18" s="2"/>
      <c r="E18" s="2"/>
      <c r="F18" s="2"/>
      <c r="G18" s="2"/>
      <c r="H18" s="2"/>
      <c r="I18" s="2"/>
    </row>
    <row r="19" spans="1:9" ht="31.5">
      <c r="A19" s="2"/>
      <c r="B19" s="2"/>
      <c r="C19" s="2"/>
      <c r="D19" s="2"/>
      <c r="E19" s="2"/>
      <c r="F19" s="2"/>
      <c r="G19" s="2"/>
      <c r="H19" s="2"/>
      <c r="I19" s="2"/>
    </row>
    <row r="20" spans="1:9" ht="31.5">
      <c r="A20" s="2"/>
      <c r="B20" s="2"/>
      <c r="C20" s="2"/>
      <c r="D20" s="2"/>
      <c r="E20" s="2"/>
      <c r="F20" s="2"/>
      <c r="G20" s="2"/>
      <c r="H20" s="2"/>
      <c r="I20" s="2"/>
    </row>
    <row r="21" spans="1:9" ht="31.5">
      <c r="A21" s="2"/>
      <c r="B21" s="2"/>
      <c r="C21" s="2"/>
      <c r="D21" s="2"/>
      <c r="E21" s="2"/>
      <c r="F21" s="2"/>
      <c r="G21" s="2"/>
      <c r="H21" s="2"/>
      <c r="I21" s="2"/>
    </row>
    <row r="22" spans="1:9" ht="31.5">
      <c r="A22" s="2"/>
      <c r="B22" s="2"/>
      <c r="C22" s="2"/>
      <c r="D22" s="2"/>
      <c r="E22" s="2"/>
      <c r="F22" s="2"/>
      <c r="G22" s="2"/>
      <c r="H22" s="2"/>
      <c r="I22" s="2"/>
    </row>
    <row r="23" spans="1:9" ht="31.5">
      <c r="A23" s="2"/>
      <c r="B23" s="2"/>
      <c r="C23" s="2"/>
      <c r="D23" s="2"/>
      <c r="E23" s="2"/>
      <c r="F23" s="2"/>
      <c r="G23" s="2"/>
      <c r="H23" s="2"/>
      <c r="I23" s="2"/>
    </row>
    <row r="24" spans="1:9" ht="31.5">
      <c r="A24" s="2"/>
      <c r="B24" s="2"/>
      <c r="C24" s="2"/>
      <c r="D24" s="2"/>
      <c r="E24" s="2"/>
      <c r="F24" s="2"/>
      <c r="G24" s="2"/>
      <c r="H24" s="2"/>
      <c r="I24" s="2"/>
    </row>
    <row r="25" spans="1:9" ht="31.5">
      <c r="A25" s="2"/>
      <c r="B25" s="2"/>
      <c r="C25" s="2"/>
      <c r="D25" s="2"/>
      <c r="E25" s="2"/>
      <c r="F25" s="2"/>
      <c r="G25" s="2"/>
      <c r="H25" s="2"/>
      <c r="I25" s="2"/>
    </row>
    <row r="26" spans="1:9" ht="31.5">
      <c r="A26" s="2"/>
      <c r="B26" s="2"/>
      <c r="C26" s="2"/>
      <c r="D26" s="2"/>
      <c r="E26" s="2"/>
      <c r="F26" s="2"/>
      <c r="G26" s="2"/>
      <c r="H26" s="2"/>
      <c r="I26" s="2"/>
    </row>
    <row r="27" spans="1:9" ht="31.5">
      <c r="A27" s="2"/>
      <c r="B27" s="2"/>
      <c r="C27" s="2"/>
      <c r="D27" s="2"/>
      <c r="E27" s="2"/>
      <c r="F27" s="2"/>
      <c r="G27" s="2"/>
      <c r="H27" s="2"/>
      <c r="I27" s="2"/>
    </row>
    <row r="28" spans="1:9" ht="31.5">
      <c r="A28" s="2"/>
      <c r="B28" s="2"/>
      <c r="C28" s="2"/>
      <c r="D28" s="2"/>
      <c r="E28" s="2"/>
      <c r="F28" s="2"/>
      <c r="G28" s="2"/>
      <c r="H28" s="2"/>
      <c r="I28" s="2"/>
    </row>
    <row r="29" spans="1:9" ht="31.5">
      <c r="A29" s="2"/>
      <c r="B29" s="2"/>
      <c r="C29" s="2"/>
      <c r="D29" s="2"/>
      <c r="E29" s="2"/>
      <c r="F29" s="2"/>
      <c r="G29" s="2"/>
      <c r="H29" s="2"/>
      <c r="I29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rightToLeft="1" tabSelected="1" view="pageBreakPreview" zoomScale="60" zoomScaleNormal="100" workbookViewId="0">
      <selection activeCell="AE9" sqref="AE9"/>
    </sheetView>
  </sheetViews>
  <sheetFormatPr defaultRowHeight="15"/>
  <cols>
    <col min="1" max="1" width="40.42578125" style="1" bestFit="1" customWidth="1"/>
    <col min="2" max="2" width="1" style="1" customWidth="1"/>
    <col min="3" max="3" width="28.425781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1.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</row>
    <row r="3" spans="1:10" ht="33.75">
      <c r="A3" s="3" t="s">
        <v>59</v>
      </c>
      <c r="B3" s="3"/>
      <c r="C3" s="3"/>
      <c r="D3" s="3"/>
      <c r="E3" s="3"/>
      <c r="F3" s="3"/>
      <c r="G3" s="3"/>
      <c r="H3" s="2"/>
      <c r="I3" s="2"/>
      <c r="J3" s="2"/>
    </row>
    <row r="4" spans="1:10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</row>
    <row r="5" spans="1:10" ht="31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10" t="s">
        <v>63</v>
      </c>
      <c r="B6" s="2"/>
      <c r="C6" s="10" t="s">
        <v>47</v>
      </c>
      <c r="D6" s="2"/>
      <c r="E6" s="10" t="s">
        <v>85</v>
      </c>
      <c r="F6" s="2"/>
      <c r="G6" s="10" t="s">
        <v>13</v>
      </c>
      <c r="H6" s="2"/>
      <c r="I6" s="2"/>
      <c r="J6" s="2"/>
    </row>
    <row r="7" spans="1:10" ht="33.75">
      <c r="A7" s="4" t="s">
        <v>95</v>
      </c>
      <c r="B7" s="2"/>
      <c r="C7" s="6">
        <v>-137761523413</v>
      </c>
      <c r="D7" s="7"/>
      <c r="E7" s="13">
        <v>1</v>
      </c>
      <c r="F7" s="7"/>
      <c r="G7" s="13">
        <v>-6.2399999999999997E-2</v>
      </c>
      <c r="H7" s="2"/>
      <c r="I7" s="2"/>
      <c r="J7" s="2"/>
    </row>
    <row r="8" spans="1:10" ht="33.75">
      <c r="A8" s="4" t="s">
        <v>96</v>
      </c>
      <c r="B8" s="2"/>
      <c r="C8" s="6">
        <v>0</v>
      </c>
      <c r="D8" s="7"/>
      <c r="E8" s="13">
        <v>0</v>
      </c>
      <c r="F8" s="7"/>
      <c r="G8" s="13">
        <v>0</v>
      </c>
      <c r="H8" s="2"/>
      <c r="I8" s="2"/>
      <c r="J8" s="2"/>
    </row>
    <row r="9" spans="1:10" ht="33.75">
      <c r="A9" s="4" t="s">
        <v>97</v>
      </c>
      <c r="B9" s="2"/>
      <c r="C9" s="6">
        <v>0</v>
      </c>
      <c r="D9" s="7"/>
      <c r="E9" s="13">
        <v>0</v>
      </c>
      <c r="F9" s="7"/>
      <c r="G9" s="13">
        <v>0</v>
      </c>
      <c r="H9" s="2"/>
      <c r="I9" s="2"/>
      <c r="J9" s="2"/>
    </row>
    <row r="10" spans="1:10" ht="32.25" thickBot="1">
      <c r="A10" s="2"/>
      <c r="B10" s="2"/>
      <c r="C10" s="12">
        <f>SUM(C7:C9)</f>
        <v>-137761523413</v>
      </c>
      <c r="D10" s="7"/>
      <c r="E10" s="14">
        <f>SUM(E7:E9)</f>
        <v>1</v>
      </c>
      <c r="F10" s="7"/>
      <c r="G10" s="14">
        <f>SUM(G7:G9)</f>
        <v>-6.2399999999999997E-2</v>
      </c>
      <c r="H10" s="2"/>
      <c r="I10" s="2"/>
      <c r="J10" s="2"/>
    </row>
    <row r="11" spans="1:10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1.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1.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1.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1.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1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1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1.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1.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1.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1.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1.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1.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1.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3.75">
      <c r="A6" s="3" t="s">
        <v>3</v>
      </c>
      <c r="B6" s="2"/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2"/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</row>
    <row r="7" spans="1:17" ht="33.75">
      <c r="A7" s="3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</row>
    <row r="8" spans="1:17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"/>
  <sheetViews>
    <sheetView rightToLeft="1" view="pageBreakPreview" zoomScale="60" zoomScaleNormal="100" workbookViewId="0">
      <selection activeCell="H4" sqref="H4:AC4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3.75">
      <c r="A6" s="3" t="s">
        <v>25</v>
      </c>
      <c r="B6" s="3" t="s">
        <v>25</v>
      </c>
      <c r="C6" s="3" t="s">
        <v>25</v>
      </c>
      <c r="D6" s="3" t="s">
        <v>25</v>
      </c>
      <c r="E6" s="3" t="s">
        <v>25</v>
      </c>
      <c r="F6" s="3" t="s">
        <v>25</v>
      </c>
      <c r="G6" s="3" t="s">
        <v>25</v>
      </c>
      <c r="H6" s="3" t="s">
        <v>25</v>
      </c>
      <c r="I6" s="3" t="s">
        <v>25</v>
      </c>
      <c r="J6" s="3" t="s">
        <v>25</v>
      </c>
      <c r="K6" s="3" t="s">
        <v>25</v>
      </c>
      <c r="L6" s="3" t="s">
        <v>25</v>
      </c>
      <c r="M6" s="3" t="s">
        <v>25</v>
      </c>
      <c r="N6" s="2"/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2"/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2"/>
      <c r="AC6" s="3" t="s">
        <v>6</v>
      </c>
      <c r="AD6" s="3" t="s">
        <v>6</v>
      </c>
      <c r="AE6" s="3" t="s">
        <v>6</v>
      </c>
      <c r="AF6" s="3" t="s">
        <v>6</v>
      </c>
      <c r="AG6" s="3" t="s">
        <v>6</v>
      </c>
      <c r="AH6" s="3" t="s">
        <v>6</v>
      </c>
      <c r="AI6" s="3" t="s">
        <v>6</v>
      </c>
      <c r="AJ6" s="3" t="s">
        <v>6</v>
      </c>
      <c r="AK6" s="3" t="s">
        <v>6</v>
      </c>
      <c r="AL6" s="2"/>
      <c r="AM6" s="2"/>
    </row>
    <row r="7" spans="1:39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</row>
    <row r="8" spans="1:39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</row>
    <row r="9" spans="1:3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3.75">
      <c r="A2" s="2"/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</row>
    <row r="4" spans="1:18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</row>
    <row r="5" spans="1:1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3.75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  <c r="Q6" s="2"/>
      <c r="R6" s="2"/>
    </row>
    <row r="7" spans="1:18" ht="33.75">
      <c r="A7" s="3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  <c r="Q7" s="2"/>
      <c r="R7" s="2"/>
    </row>
    <row r="8" spans="1:18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</sheetData>
  <mergeCells count="10">
    <mergeCell ref="K7"/>
    <mergeCell ref="M7"/>
    <mergeCell ref="C6:M6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rightToLeft="1" view="pageBreakPreview" zoomScale="60" zoomScaleNormal="100" workbookViewId="0">
      <selection activeCell="G4" sqref="G4:Y4"/>
    </sheetView>
  </sheetViews>
  <sheetFormatPr defaultRowHeight="15"/>
  <cols>
    <col min="1" max="1" width="59.8554687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</row>
    <row r="3" spans="1:34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</row>
    <row r="4" spans="1:34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</row>
    <row r="5" spans="1:3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3.75">
      <c r="A6" s="3" t="s">
        <v>38</v>
      </c>
      <c r="B6" s="3" t="s">
        <v>38</v>
      </c>
      <c r="C6" s="3" t="s">
        <v>38</v>
      </c>
      <c r="D6" s="3" t="s">
        <v>38</v>
      </c>
      <c r="E6" s="3" t="s">
        <v>38</v>
      </c>
      <c r="F6" s="3" t="s">
        <v>38</v>
      </c>
      <c r="G6" s="3" t="s">
        <v>38</v>
      </c>
      <c r="H6" s="3" t="s">
        <v>38</v>
      </c>
      <c r="I6" s="3" t="s">
        <v>38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  <c r="AF6" s="2"/>
      <c r="AG6" s="2"/>
      <c r="AH6" s="2"/>
    </row>
    <row r="7" spans="1:34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  <c r="AH7" s="2"/>
    </row>
    <row r="8" spans="1:34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  <c r="AH8" s="2"/>
    </row>
    <row r="9" spans="1:34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7.285156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42</v>
      </c>
      <c r="B6" s="2"/>
      <c r="C6" s="10" t="s">
        <v>43</v>
      </c>
      <c r="D6" s="10" t="s">
        <v>43</v>
      </c>
      <c r="E6" s="10" t="s">
        <v>43</v>
      </c>
      <c r="F6" s="10" t="s">
        <v>43</v>
      </c>
      <c r="G6" s="10" t="s">
        <v>43</v>
      </c>
      <c r="H6" s="10" t="s">
        <v>43</v>
      </c>
      <c r="I6" s="10" t="s">
        <v>43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  <c r="V6" s="2"/>
      <c r="W6" s="2"/>
    </row>
    <row r="7" spans="1:23" ht="33.75">
      <c r="A7" s="10" t="s">
        <v>42</v>
      </c>
      <c r="B7" s="2"/>
      <c r="C7" s="10" t="s">
        <v>44</v>
      </c>
      <c r="D7" s="2"/>
      <c r="E7" s="10" t="s">
        <v>45</v>
      </c>
      <c r="F7" s="2"/>
      <c r="G7" s="10" t="s">
        <v>46</v>
      </c>
      <c r="H7" s="2"/>
      <c r="I7" s="10" t="s">
        <v>31</v>
      </c>
      <c r="J7" s="2"/>
      <c r="K7" s="10" t="s">
        <v>47</v>
      </c>
      <c r="L7" s="2"/>
      <c r="M7" s="10" t="s">
        <v>48</v>
      </c>
      <c r="N7" s="2"/>
      <c r="O7" s="10" t="s">
        <v>49</v>
      </c>
      <c r="P7" s="2"/>
      <c r="Q7" s="10" t="s">
        <v>47</v>
      </c>
      <c r="R7" s="2"/>
      <c r="S7" s="10" t="s">
        <v>41</v>
      </c>
      <c r="T7" s="2"/>
      <c r="U7" s="2"/>
      <c r="V7" s="2"/>
      <c r="W7" s="2"/>
    </row>
    <row r="8" spans="1:23" ht="33.75">
      <c r="A8" s="4" t="s">
        <v>50</v>
      </c>
      <c r="B8" s="2"/>
      <c r="C8" s="2" t="s">
        <v>51</v>
      </c>
      <c r="D8" s="2"/>
      <c r="E8" s="2" t="s">
        <v>52</v>
      </c>
      <c r="F8" s="2"/>
      <c r="G8" s="2" t="s">
        <v>53</v>
      </c>
      <c r="H8" s="2"/>
      <c r="I8" s="7">
        <v>0</v>
      </c>
      <c r="J8" s="7"/>
      <c r="K8" s="6">
        <v>659617509</v>
      </c>
      <c r="L8" s="7"/>
      <c r="M8" s="6">
        <v>405170305450</v>
      </c>
      <c r="N8" s="7"/>
      <c r="O8" s="6">
        <v>405824894980</v>
      </c>
      <c r="P8" s="7"/>
      <c r="Q8" s="6">
        <v>5027979</v>
      </c>
      <c r="R8" s="7"/>
      <c r="S8" s="13">
        <v>0</v>
      </c>
      <c r="T8" s="2"/>
      <c r="U8" s="2"/>
      <c r="V8" s="2"/>
      <c r="W8" s="2"/>
    </row>
    <row r="9" spans="1:23" ht="33.75">
      <c r="A9" s="4" t="s">
        <v>50</v>
      </c>
      <c r="B9" s="2"/>
      <c r="C9" s="2" t="s">
        <v>54</v>
      </c>
      <c r="D9" s="2"/>
      <c r="E9" s="2" t="s">
        <v>55</v>
      </c>
      <c r="F9" s="2"/>
      <c r="G9" s="2" t="s">
        <v>53</v>
      </c>
      <c r="H9" s="2"/>
      <c r="I9" s="7">
        <v>0</v>
      </c>
      <c r="J9" s="7"/>
      <c r="K9" s="6">
        <v>50000000</v>
      </c>
      <c r="L9" s="7"/>
      <c r="M9" s="6">
        <v>0</v>
      </c>
      <c r="N9" s="7"/>
      <c r="O9" s="6">
        <v>0</v>
      </c>
      <c r="P9" s="7"/>
      <c r="Q9" s="6">
        <v>50000000</v>
      </c>
      <c r="R9" s="7"/>
      <c r="S9" s="13">
        <v>0</v>
      </c>
      <c r="T9" s="2"/>
      <c r="U9" s="2"/>
      <c r="V9" s="2"/>
      <c r="W9" s="2"/>
    </row>
    <row r="10" spans="1:23" ht="33.75">
      <c r="A10" s="4" t="s">
        <v>56</v>
      </c>
      <c r="B10" s="2"/>
      <c r="C10" s="2" t="s">
        <v>57</v>
      </c>
      <c r="D10" s="2"/>
      <c r="E10" s="2" t="s">
        <v>52</v>
      </c>
      <c r="F10" s="2"/>
      <c r="G10" s="2" t="s">
        <v>58</v>
      </c>
      <c r="H10" s="2"/>
      <c r="I10" s="7">
        <v>0</v>
      </c>
      <c r="J10" s="7"/>
      <c r="K10" s="6">
        <v>0</v>
      </c>
      <c r="L10" s="7"/>
      <c r="M10" s="6">
        <v>403810000000</v>
      </c>
      <c r="N10" s="7"/>
      <c r="O10" s="6">
        <v>403014694572</v>
      </c>
      <c r="P10" s="7"/>
      <c r="Q10" s="6">
        <v>795305428</v>
      </c>
      <c r="R10" s="7"/>
      <c r="S10" s="13">
        <v>4.0000000000000002E-4</v>
      </c>
      <c r="T10" s="2"/>
      <c r="U10" s="2"/>
      <c r="V10" s="2"/>
      <c r="W10" s="2"/>
    </row>
    <row r="11" spans="1:23" ht="32.25" thickBot="1">
      <c r="A11" s="2"/>
      <c r="B11" s="2"/>
      <c r="C11" s="2"/>
      <c r="D11" s="2"/>
      <c r="E11" s="2"/>
      <c r="F11" s="2"/>
      <c r="G11" s="2"/>
      <c r="H11" s="2"/>
      <c r="I11" s="7"/>
      <c r="J11" s="7"/>
      <c r="K11" s="12">
        <f>SUM(K8:K10)</f>
        <v>709617509</v>
      </c>
      <c r="L11" s="7"/>
      <c r="M11" s="12">
        <f>SUM(M8:M10)</f>
        <v>808980305450</v>
      </c>
      <c r="N11" s="7"/>
      <c r="O11" s="12">
        <f>SUM(O8:O10)</f>
        <v>808839589552</v>
      </c>
      <c r="P11" s="7"/>
      <c r="Q11" s="12">
        <f>SUM(Q8:Q10)</f>
        <v>850333407</v>
      </c>
      <c r="R11" s="7"/>
      <c r="S11" s="14">
        <f>SUM(S8:S10)</f>
        <v>4.0000000000000002E-4</v>
      </c>
      <c r="T11" s="2"/>
      <c r="U11" s="2"/>
      <c r="V11" s="2"/>
      <c r="W11" s="2"/>
    </row>
    <row r="12" spans="1:23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29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10" t="s">
        <v>60</v>
      </c>
      <c r="B6" s="10" t="s">
        <v>60</v>
      </c>
      <c r="C6" s="10" t="s">
        <v>60</v>
      </c>
      <c r="D6" s="10" t="s">
        <v>60</v>
      </c>
      <c r="E6" s="10" t="s">
        <v>60</v>
      </c>
      <c r="F6" s="10" t="s">
        <v>60</v>
      </c>
      <c r="G6" s="10" t="s">
        <v>60</v>
      </c>
      <c r="H6" s="2"/>
      <c r="I6" s="10" t="s">
        <v>61</v>
      </c>
      <c r="J6" s="10" t="s">
        <v>61</v>
      </c>
      <c r="K6" s="10" t="s">
        <v>61</v>
      </c>
      <c r="L6" s="10" t="s">
        <v>61</v>
      </c>
      <c r="M6" s="10" t="s">
        <v>61</v>
      </c>
      <c r="N6" s="2"/>
      <c r="O6" s="10" t="s">
        <v>62</v>
      </c>
      <c r="P6" s="10" t="s">
        <v>62</v>
      </c>
      <c r="Q6" s="10" t="s">
        <v>62</v>
      </c>
      <c r="R6" s="10" t="s">
        <v>62</v>
      </c>
      <c r="S6" s="10" t="s">
        <v>62</v>
      </c>
      <c r="T6" s="2"/>
      <c r="U6" s="2"/>
      <c r="V6" s="2"/>
      <c r="W6" s="2"/>
    </row>
    <row r="7" spans="1:23" ht="33.75">
      <c r="A7" s="10" t="s">
        <v>63</v>
      </c>
      <c r="B7" s="2"/>
      <c r="C7" s="10" t="s">
        <v>64</v>
      </c>
      <c r="D7" s="2"/>
      <c r="E7" s="10" t="s">
        <v>30</v>
      </c>
      <c r="F7" s="2"/>
      <c r="G7" s="10" t="s">
        <v>31</v>
      </c>
      <c r="H7" s="2"/>
      <c r="I7" s="10" t="s">
        <v>65</v>
      </c>
      <c r="J7" s="2"/>
      <c r="K7" s="10" t="s">
        <v>66</v>
      </c>
      <c r="L7" s="2"/>
      <c r="M7" s="10" t="s">
        <v>67</v>
      </c>
      <c r="N7" s="2"/>
      <c r="O7" s="10" t="s">
        <v>65</v>
      </c>
      <c r="P7" s="2"/>
      <c r="Q7" s="10" t="s">
        <v>66</v>
      </c>
      <c r="R7" s="2"/>
      <c r="S7" s="10" t="s">
        <v>67</v>
      </c>
      <c r="T7" s="2"/>
      <c r="U7" s="2"/>
      <c r="V7" s="2"/>
      <c r="W7" s="2"/>
    </row>
    <row r="8" spans="1:23" ht="33.75">
      <c r="A8" s="4" t="s">
        <v>50</v>
      </c>
      <c r="B8" s="2"/>
      <c r="C8" s="5">
        <v>30</v>
      </c>
      <c r="D8" s="2"/>
      <c r="E8" s="2" t="s">
        <v>68</v>
      </c>
      <c r="F8" s="2"/>
      <c r="G8" s="2">
        <v>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37523496</v>
      </c>
      <c r="P8" s="2"/>
      <c r="Q8" s="5">
        <v>0</v>
      </c>
      <c r="R8" s="2"/>
      <c r="S8" s="5">
        <v>37523496</v>
      </c>
      <c r="T8" s="2"/>
      <c r="U8" s="2"/>
      <c r="V8" s="2"/>
      <c r="W8" s="2"/>
    </row>
    <row r="9" spans="1:23" ht="32.25" thickBot="1">
      <c r="A9" s="2"/>
      <c r="B9" s="2"/>
      <c r="C9" s="2"/>
      <c r="D9" s="2"/>
      <c r="E9" s="2"/>
      <c r="F9" s="2"/>
      <c r="G9" s="15">
        <f>SUM(G8)</f>
        <v>0</v>
      </c>
      <c r="H9" s="2"/>
      <c r="I9" s="16">
        <f>SUM(I8)</f>
        <v>0</v>
      </c>
      <c r="J9" s="2"/>
      <c r="K9" s="16">
        <f>SUM(K8)</f>
        <v>0</v>
      </c>
      <c r="L9" s="2"/>
      <c r="M9" s="16">
        <f>SUM(M8)</f>
        <v>0</v>
      </c>
      <c r="N9" s="2"/>
      <c r="O9" s="16">
        <f>SUM(O8)</f>
        <v>37523496</v>
      </c>
      <c r="P9" s="2"/>
      <c r="Q9" s="16">
        <f>SUM(Q8)</f>
        <v>0</v>
      </c>
      <c r="R9" s="2"/>
      <c r="S9" s="16">
        <f>SUM(S8)</f>
        <v>37523496</v>
      </c>
      <c r="T9" s="2"/>
      <c r="U9" s="2"/>
      <c r="V9" s="2"/>
      <c r="W9" s="2"/>
    </row>
    <row r="10" spans="1:23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9" t="s">
        <v>3</v>
      </c>
      <c r="B6" s="2"/>
      <c r="C6" s="10" t="s">
        <v>69</v>
      </c>
      <c r="D6" s="10" t="s">
        <v>69</v>
      </c>
      <c r="E6" s="10" t="s">
        <v>69</v>
      </c>
      <c r="F6" s="10" t="s">
        <v>69</v>
      </c>
      <c r="G6" s="10" t="s">
        <v>69</v>
      </c>
      <c r="H6" s="2"/>
      <c r="I6" s="10" t="s">
        <v>61</v>
      </c>
      <c r="J6" s="10" t="s">
        <v>61</v>
      </c>
      <c r="K6" s="10" t="s">
        <v>61</v>
      </c>
      <c r="L6" s="10" t="s">
        <v>61</v>
      </c>
      <c r="M6" s="10" t="s">
        <v>61</v>
      </c>
      <c r="N6" s="2"/>
      <c r="O6" s="10" t="s">
        <v>62</v>
      </c>
      <c r="P6" s="10" t="s">
        <v>62</v>
      </c>
      <c r="Q6" s="10" t="s">
        <v>62</v>
      </c>
      <c r="R6" s="10" t="s">
        <v>62</v>
      </c>
      <c r="S6" s="10" t="s">
        <v>62</v>
      </c>
      <c r="T6" s="2"/>
      <c r="U6" s="2"/>
    </row>
    <row r="7" spans="1:21" ht="33.75">
      <c r="A7" s="10" t="s">
        <v>3</v>
      </c>
      <c r="B7" s="2"/>
      <c r="C7" s="10" t="s">
        <v>70</v>
      </c>
      <c r="D7" s="2"/>
      <c r="E7" s="10" t="s">
        <v>71</v>
      </c>
      <c r="F7" s="2"/>
      <c r="G7" s="10" t="s">
        <v>72</v>
      </c>
      <c r="H7" s="2"/>
      <c r="I7" s="10" t="s">
        <v>73</v>
      </c>
      <c r="J7" s="2"/>
      <c r="K7" s="10" t="s">
        <v>66</v>
      </c>
      <c r="L7" s="2"/>
      <c r="M7" s="10" t="s">
        <v>74</v>
      </c>
      <c r="N7" s="2"/>
      <c r="O7" s="10" t="s">
        <v>73</v>
      </c>
      <c r="P7" s="2"/>
      <c r="Q7" s="10" t="s">
        <v>66</v>
      </c>
      <c r="R7" s="2"/>
      <c r="S7" s="10" t="s">
        <v>74</v>
      </c>
      <c r="T7" s="2"/>
      <c r="U7" s="2"/>
    </row>
    <row r="8" spans="1:21" ht="33.75">
      <c r="A8" s="4" t="s">
        <v>20</v>
      </c>
      <c r="B8" s="2"/>
      <c r="C8" s="2" t="s">
        <v>75</v>
      </c>
      <c r="D8" s="2"/>
      <c r="E8" s="5">
        <v>4000000</v>
      </c>
      <c r="F8" s="2"/>
      <c r="G8" s="5">
        <v>400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1600000000</v>
      </c>
      <c r="P8" s="2"/>
      <c r="Q8" s="5">
        <v>0</v>
      </c>
      <c r="R8" s="2"/>
      <c r="S8" s="5">
        <v>1600000000</v>
      </c>
      <c r="T8" s="2"/>
      <c r="U8" s="2"/>
    </row>
    <row r="9" spans="1:21" ht="33.75">
      <c r="A9" s="4" t="s">
        <v>17</v>
      </c>
      <c r="B9" s="2"/>
      <c r="C9" s="2" t="s">
        <v>76</v>
      </c>
      <c r="D9" s="2"/>
      <c r="E9" s="5">
        <v>486587</v>
      </c>
      <c r="F9" s="2"/>
      <c r="G9" s="5">
        <v>350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170305450</v>
      </c>
      <c r="P9" s="2"/>
      <c r="Q9" s="5">
        <v>0</v>
      </c>
      <c r="R9" s="2"/>
      <c r="S9" s="5">
        <v>170305450</v>
      </c>
      <c r="T9" s="2"/>
      <c r="U9" s="2"/>
    </row>
    <row r="10" spans="1:21" ht="33.75">
      <c r="A10" s="4" t="s">
        <v>15</v>
      </c>
      <c r="B10" s="2"/>
      <c r="C10" s="2" t="s">
        <v>77</v>
      </c>
      <c r="D10" s="2"/>
      <c r="E10" s="5">
        <v>2902878</v>
      </c>
      <c r="F10" s="2"/>
      <c r="G10" s="5">
        <v>220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638633160</v>
      </c>
      <c r="P10" s="2"/>
      <c r="Q10" s="5">
        <v>0</v>
      </c>
      <c r="R10" s="2"/>
      <c r="S10" s="5">
        <v>638633160</v>
      </c>
      <c r="T10" s="2"/>
      <c r="U10" s="2"/>
    </row>
    <row r="11" spans="1:21" ht="32.25" thickBot="1">
      <c r="A11" s="2"/>
      <c r="B11" s="2"/>
      <c r="C11" s="2"/>
      <c r="D11" s="2"/>
      <c r="E11" s="2"/>
      <c r="F11" s="2"/>
      <c r="G11" s="2"/>
      <c r="H11" s="2"/>
      <c r="I11" s="16">
        <f>SUM(I8:I10)</f>
        <v>0</v>
      </c>
      <c r="J11" s="2"/>
      <c r="K11" s="16">
        <f>SUM(K8:K10)</f>
        <v>0</v>
      </c>
      <c r="L11" s="2"/>
      <c r="M11" s="16">
        <f>SUM(M8:M10)</f>
        <v>0</v>
      </c>
      <c r="N11" s="2"/>
      <c r="O11" s="16">
        <f>SUM(O8:O10)</f>
        <v>2408938610</v>
      </c>
      <c r="P11" s="2"/>
      <c r="Q11" s="16">
        <f>SUM(Q8:Q10)</f>
        <v>0</v>
      </c>
      <c r="R11" s="2"/>
      <c r="S11" s="16">
        <f>SUM(S8:S10)</f>
        <v>2408938610</v>
      </c>
      <c r="T11" s="2"/>
      <c r="U11" s="2"/>
    </row>
    <row r="12" spans="1:21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2.7109375" style="1" bestFit="1" customWidth="1"/>
    <col min="2" max="2" width="1" style="1" customWidth="1"/>
    <col min="3" max="3" width="20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2851562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9" t="s">
        <v>3</v>
      </c>
      <c r="B6" s="2"/>
      <c r="C6" s="10" t="s">
        <v>61</v>
      </c>
      <c r="D6" s="10" t="s">
        <v>61</v>
      </c>
      <c r="E6" s="10" t="s">
        <v>61</v>
      </c>
      <c r="F6" s="10" t="s">
        <v>61</v>
      </c>
      <c r="G6" s="10" t="s">
        <v>61</v>
      </c>
      <c r="H6" s="10" t="s">
        <v>61</v>
      </c>
      <c r="I6" s="10" t="s">
        <v>61</v>
      </c>
      <c r="J6" s="2"/>
      <c r="K6" s="10" t="s">
        <v>62</v>
      </c>
      <c r="L6" s="10" t="s">
        <v>62</v>
      </c>
      <c r="M6" s="10" t="s">
        <v>62</v>
      </c>
      <c r="N6" s="10" t="s">
        <v>62</v>
      </c>
      <c r="O6" s="10" t="s">
        <v>62</v>
      </c>
      <c r="P6" s="10" t="s">
        <v>62</v>
      </c>
      <c r="Q6" s="10" t="s">
        <v>62</v>
      </c>
      <c r="R6" s="2"/>
      <c r="S6" s="2"/>
      <c r="T6" s="2"/>
      <c r="U6" s="2"/>
    </row>
    <row r="7" spans="1:21" ht="33.75">
      <c r="A7" s="10" t="s">
        <v>3</v>
      </c>
      <c r="B7" s="2"/>
      <c r="C7" s="10" t="s">
        <v>7</v>
      </c>
      <c r="D7" s="2"/>
      <c r="E7" s="10" t="s">
        <v>78</v>
      </c>
      <c r="F7" s="2"/>
      <c r="G7" s="10" t="s">
        <v>79</v>
      </c>
      <c r="H7" s="2"/>
      <c r="I7" s="10" t="s">
        <v>80</v>
      </c>
      <c r="J7" s="2"/>
      <c r="K7" s="10" t="s">
        <v>7</v>
      </c>
      <c r="L7" s="2"/>
      <c r="M7" s="10" t="s">
        <v>78</v>
      </c>
      <c r="N7" s="2"/>
      <c r="O7" s="10" t="s">
        <v>79</v>
      </c>
      <c r="P7" s="2"/>
      <c r="Q7" s="10" t="s">
        <v>80</v>
      </c>
      <c r="R7" s="2"/>
      <c r="S7" s="2"/>
      <c r="T7" s="2"/>
      <c r="U7" s="2"/>
    </row>
    <row r="8" spans="1:21" ht="33.75">
      <c r="A8" s="4" t="s">
        <v>15</v>
      </c>
      <c r="B8" s="2"/>
      <c r="C8" s="5">
        <v>13890289</v>
      </c>
      <c r="D8" s="2"/>
      <c r="E8" s="5">
        <v>561074301743</v>
      </c>
      <c r="F8" s="2"/>
      <c r="G8" s="5">
        <v>597687936265</v>
      </c>
      <c r="H8" s="2"/>
      <c r="I8" s="5">
        <v>-36613634521</v>
      </c>
      <c r="J8" s="2"/>
      <c r="K8" s="5">
        <v>13890289</v>
      </c>
      <c r="L8" s="2"/>
      <c r="M8" s="5">
        <v>561074301743</v>
      </c>
      <c r="N8" s="2"/>
      <c r="O8" s="5">
        <v>671454409254</v>
      </c>
      <c r="P8" s="2"/>
      <c r="Q8" s="5">
        <v>-110380107510</v>
      </c>
      <c r="R8" s="2"/>
      <c r="S8" s="2"/>
      <c r="T8" s="2"/>
      <c r="U8" s="2"/>
    </row>
    <row r="9" spans="1:21" ht="33.75">
      <c r="A9" s="4" t="s">
        <v>16</v>
      </c>
      <c r="B9" s="2"/>
      <c r="C9" s="5">
        <v>25761983</v>
      </c>
      <c r="D9" s="2"/>
      <c r="E9" s="5">
        <v>410591342092</v>
      </c>
      <c r="F9" s="2"/>
      <c r="G9" s="5">
        <v>434273764508</v>
      </c>
      <c r="H9" s="2"/>
      <c r="I9" s="5">
        <v>-23682422415</v>
      </c>
      <c r="J9" s="2"/>
      <c r="K9" s="5">
        <v>25761983</v>
      </c>
      <c r="L9" s="2"/>
      <c r="M9" s="5">
        <v>410591342092</v>
      </c>
      <c r="N9" s="2"/>
      <c r="O9" s="5">
        <v>524500921070</v>
      </c>
      <c r="P9" s="2"/>
      <c r="Q9" s="5">
        <v>-113909578977</v>
      </c>
      <c r="R9" s="2"/>
      <c r="S9" s="2"/>
      <c r="T9" s="2"/>
      <c r="U9" s="2"/>
    </row>
    <row r="10" spans="1:21" ht="33.75">
      <c r="A10" s="4" t="s">
        <v>20</v>
      </c>
      <c r="B10" s="2"/>
      <c r="C10" s="5">
        <v>685633989</v>
      </c>
      <c r="D10" s="2"/>
      <c r="E10" s="5">
        <v>987932812136</v>
      </c>
      <c r="F10" s="2"/>
      <c r="G10" s="5">
        <v>1062696427232</v>
      </c>
      <c r="H10" s="2"/>
      <c r="I10" s="5">
        <v>-74763615095</v>
      </c>
      <c r="J10" s="2"/>
      <c r="K10" s="5">
        <v>685633989</v>
      </c>
      <c r="L10" s="2"/>
      <c r="M10" s="5">
        <v>987932812136</v>
      </c>
      <c r="N10" s="2"/>
      <c r="O10" s="5">
        <v>1233284949278</v>
      </c>
      <c r="P10" s="2"/>
      <c r="Q10" s="5">
        <v>-245352137141</v>
      </c>
      <c r="R10" s="2"/>
      <c r="S10" s="2"/>
      <c r="T10" s="2"/>
      <c r="U10" s="2"/>
    </row>
    <row r="11" spans="1:21" ht="33.75">
      <c r="A11" s="4" t="s">
        <v>17</v>
      </c>
      <c r="B11" s="2"/>
      <c r="C11" s="5">
        <v>24399792</v>
      </c>
      <c r="D11" s="2"/>
      <c r="E11" s="5">
        <v>204339240812</v>
      </c>
      <c r="F11" s="2"/>
      <c r="G11" s="5">
        <v>206579374874</v>
      </c>
      <c r="H11" s="2"/>
      <c r="I11" s="5">
        <v>-2240134061</v>
      </c>
      <c r="J11" s="2"/>
      <c r="K11" s="5">
        <v>24399792</v>
      </c>
      <c r="L11" s="2"/>
      <c r="M11" s="5">
        <v>204339240812</v>
      </c>
      <c r="N11" s="2"/>
      <c r="O11" s="5">
        <v>213962029210</v>
      </c>
      <c r="P11" s="2"/>
      <c r="Q11" s="5">
        <v>-9622788397</v>
      </c>
      <c r="R11" s="2"/>
      <c r="S11" s="2"/>
      <c r="T11" s="2"/>
      <c r="U11" s="2"/>
    </row>
    <row r="12" spans="1:21" ht="33.75">
      <c r="A12" s="4" t="s">
        <v>18</v>
      </c>
      <c r="B12" s="2"/>
      <c r="C12" s="5">
        <v>470140</v>
      </c>
      <c r="D12" s="2"/>
      <c r="E12" s="5">
        <v>18141598278</v>
      </c>
      <c r="F12" s="2"/>
      <c r="G12" s="5">
        <v>18530426858</v>
      </c>
      <c r="H12" s="2"/>
      <c r="I12" s="5">
        <v>-388828579</v>
      </c>
      <c r="J12" s="2"/>
      <c r="K12" s="5">
        <v>470140</v>
      </c>
      <c r="L12" s="2"/>
      <c r="M12" s="5">
        <v>18141598278</v>
      </c>
      <c r="N12" s="2"/>
      <c r="O12" s="5">
        <v>18529395646</v>
      </c>
      <c r="P12" s="2"/>
      <c r="Q12" s="5">
        <v>-387797367</v>
      </c>
      <c r="R12" s="2"/>
      <c r="S12" s="2"/>
      <c r="T12" s="2"/>
      <c r="U12" s="2"/>
    </row>
    <row r="13" spans="1:21" ht="33.75">
      <c r="A13" s="4" t="s">
        <v>19</v>
      </c>
      <c r="B13" s="2"/>
      <c r="C13" s="5">
        <v>7104574</v>
      </c>
      <c r="D13" s="2"/>
      <c r="E13" s="5">
        <v>24208185126</v>
      </c>
      <c r="F13" s="2"/>
      <c r="G13" s="5">
        <v>24418286715</v>
      </c>
      <c r="H13" s="2"/>
      <c r="I13" s="5">
        <v>-210101588</v>
      </c>
      <c r="J13" s="2"/>
      <c r="K13" s="5">
        <v>7104574</v>
      </c>
      <c r="L13" s="2"/>
      <c r="M13" s="5">
        <v>24208185126</v>
      </c>
      <c r="N13" s="2"/>
      <c r="O13" s="5">
        <v>24418051144</v>
      </c>
      <c r="P13" s="2"/>
      <c r="Q13" s="5">
        <v>-209866017</v>
      </c>
      <c r="R13" s="2"/>
      <c r="S13" s="2"/>
      <c r="T13" s="2"/>
      <c r="U13" s="2"/>
    </row>
    <row r="14" spans="1:21" ht="32.25" thickBot="1">
      <c r="A14" s="2"/>
      <c r="B14" s="2"/>
      <c r="C14" s="15">
        <v>0</v>
      </c>
      <c r="D14" s="2"/>
      <c r="E14" s="16">
        <f>SUM(E8:E13)</f>
        <v>2206287480187</v>
      </c>
      <c r="F14" s="2"/>
      <c r="G14" s="16">
        <f>SUM(G8:G13)</f>
        <v>2344186216452</v>
      </c>
      <c r="H14" s="2"/>
      <c r="I14" s="16">
        <f>SUM(I8:I13)</f>
        <v>-137898736259</v>
      </c>
      <c r="J14" s="2"/>
      <c r="K14" s="15">
        <v>0</v>
      </c>
      <c r="L14" s="2"/>
      <c r="M14" s="16">
        <f>SUM(M8:M13)</f>
        <v>2206287480187</v>
      </c>
      <c r="N14" s="2"/>
      <c r="O14" s="16">
        <f>SUM(O8:O13)</f>
        <v>2686149755602</v>
      </c>
      <c r="P14" s="2"/>
      <c r="Q14" s="16">
        <f>SUM(Q8:Q13)</f>
        <v>-479862275409</v>
      </c>
      <c r="R14" s="2"/>
      <c r="S14" s="2"/>
      <c r="T14" s="2"/>
      <c r="U14" s="2"/>
    </row>
    <row r="15" spans="1:2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2021-03-27T10:37:37Z</dcterms:modified>
</cp:coreProperties>
</file>