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6935" windowHeight="11955" firstSheet="8" activeTab="10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مشارکت'!$A$1:$AK$11</definedName>
    <definedName name="_xlnm.Print_Area" localSheetId="1">تبعی!$A$1:$Q$10</definedName>
    <definedName name="_xlnm.Print_Area" localSheetId="3">'تعدیل قیمت'!$A$1:$M$10</definedName>
    <definedName name="_xlnm.Print_Area" localSheetId="14">'جمع درآمدها'!$A$1:$G$13</definedName>
    <definedName name="_xlnm.Print_Area" localSheetId="12">'درآمد سپرده بانکی'!$A$1:$K$12</definedName>
    <definedName name="_xlnm.Print_Area" localSheetId="7">'درآمد سود سهام'!$A$1:$S$13</definedName>
    <definedName name="_xlnm.Print_Area" localSheetId="8">'درآمد ناشی از تغییر قیمت اوراق'!$A$1:$Q$16</definedName>
    <definedName name="_xlnm.Print_Area" localSheetId="9">'درآمد ناشی از فروش'!$A$1:$Q$15</definedName>
    <definedName name="_xlnm.Print_Area" localSheetId="13">'سایر درآمدها'!$A$1:$E$14</definedName>
    <definedName name="_xlnm.Print_Area" localSheetId="5">سپرده!$A$1:$S$13</definedName>
    <definedName name="_xlnm.Print_Area" localSheetId="11">'سرمایه‌گذاری در اوراق بهادار'!$A$1:$Q$9</definedName>
    <definedName name="_xlnm.Print_Area" localSheetId="10">'سرمایه‌گذاری در سهام'!$A$1:$U$16</definedName>
    <definedName name="_xlnm.Print_Area" localSheetId="6">'سود اوراق بهادار و سپرده بانکی'!$A$1:$S$12</definedName>
    <definedName name="_xlnm.Print_Area" localSheetId="0">سهام!$A$1:$Y$21</definedName>
  </definedNames>
  <calcPr calcId="145621"/>
</workbook>
</file>

<file path=xl/calcChain.xml><?xml version="1.0" encoding="utf-8"?>
<calcChain xmlns="http://schemas.openxmlformats.org/spreadsheetml/2006/main">
  <c r="K9" i="13" l="1"/>
  <c r="I9" i="13"/>
  <c r="G9" i="13"/>
  <c r="E9" i="13"/>
  <c r="Q14" i="10"/>
  <c r="O14" i="10"/>
  <c r="M14" i="10"/>
  <c r="I14" i="10"/>
  <c r="G14" i="10"/>
  <c r="E14" i="10"/>
  <c r="G10" i="15"/>
  <c r="E10" i="15"/>
  <c r="C10" i="15"/>
  <c r="U14" i="11"/>
  <c r="S14" i="11"/>
  <c r="Q14" i="11"/>
  <c r="O14" i="11"/>
  <c r="M14" i="11"/>
  <c r="K14" i="11"/>
  <c r="I14" i="11"/>
  <c r="G14" i="11"/>
  <c r="E14" i="11"/>
  <c r="C14" i="11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<sst xmlns="http://schemas.openxmlformats.org/spreadsheetml/2006/main" count="540" uniqueCount="96">
  <si>
    <t>صندوق سرمایه‌گذاری اختصاصی بازارگردانی بهمن گستر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</si>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</sst>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27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30.85546875" style="1" bestFit="1" customWidth="1"/>
    <col min="6" max="6" width="1" style="1" customWidth="1"/>
    <col min="7" max="7" width="32.28515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30.140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30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1.85546875" style="1" bestFit="1" customWidth="1"/>
    <col min="22" max="22" width="1" style="1" customWidth="1"/>
    <col min="23" max="23" width="31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10" t="s">
        <v>3</v>
      </c>
      <c r="B6" s="2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2"/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P6" s="2"/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33.75">
      <c r="A7" s="10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</row>
    <row r="8" spans="1:25" ht="33.75">
      <c r="A8" s="11" t="s">
        <v>3</v>
      </c>
      <c r="B8" s="2"/>
      <c r="C8" s="11" t="s">
        <v>7</v>
      </c>
      <c r="D8" s="2"/>
      <c r="E8" s="11" t="s">
        <v>8</v>
      </c>
      <c r="F8" s="2"/>
      <c r="G8" s="11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11" t="s">
        <v>7</v>
      </c>
      <c r="R8" s="2"/>
      <c r="S8" s="11" t="s">
        <v>12</v>
      </c>
      <c r="T8" s="2"/>
      <c r="U8" s="11" t="s">
        <v>8</v>
      </c>
      <c r="V8" s="2"/>
      <c r="W8" s="11" t="s">
        <v>9</v>
      </c>
      <c r="X8" s="2"/>
      <c r="Y8" s="11" t="s">
        <v>13</v>
      </c>
    </row>
    <row r="9" spans="1:25" ht="33.75">
      <c r="A9" s="4" t="s">
        <v>15</v>
      </c>
      <c r="B9" s="2"/>
      <c r="C9" s="6">
        <v>6108049</v>
      </c>
      <c r="D9" s="7"/>
      <c r="E9" s="6">
        <v>331344466475</v>
      </c>
      <c r="F9" s="7"/>
      <c r="G9" s="6">
        <v>327942155217.578</v>
      </c>
      <c r="H9" s="7"/>
      <c r="I9" s="6">
        <v>5018300</v>
      </c>
      <c r="J9" s="7"/>
      <c r="K9" s="6">
        <v>258509725217</v>
      </c>
      <c r="L9" s="7"/>
      <c r="M9" s="6">
        <v>-2720000</v>
      </c>
      <c r="N9" s="7"/>
      <c r="O9" s="6">
        <v>151156666651</v>
      </c>
      <c r="P9" s="7"/>
      <c r="Q9" s="6">
        <v>8406349</v>
      </c>
      <c r="R9" s="7"/>
      <c r="S9" s="6">
        <v>43647</v>
      </c>
      <c r="T9" s="7"/>
      <c r="U9" s="6">
        <v>442689137250</v>
      </c>
      <c r="V9" s="7"/>
      <c r="W9" s="6">
        <v>366633061747.75</v>
      </c>
      <c r="X9" s="7"/>
      <c r="Y9" s="8">
        <v>0.25030000000000002</v>
      </c>
    </row>
    <row r="10" spans="1:25" ht="33.75">
      <c r="A10" s="4" t="s">
        <v>16</v>
      </c>
      <c r="B10" s="2"/>
      <c r="C10" s="6">
        <v>10544302</v>
      </c>
      <c r="D10" s="7"/>
      <c r="E10" s="6">
        <v>214663677886</v>
      </c>
      <c r="F10" s="7"/>
      <c r="G10" s="6">
        <v>211357943909.42899</v>
      </c>
      <c r="H10" s="7"/>
      <c r="I10" s="6">
        <v>7137945</v>
      </c>
      <c r="J10" s="7"/>
      <c r="K10" s="6">
        <v>173639264791</v>
      </c>
      <c r="L10" s="7"/>
      <c r="M10" s="6">
        <v>-5330000</v>
      </c>
      <c r="N10" s="7"/>
      <c r="O10" s="6">
        <v>125129130120</v>
      </c>
      <c r="P10" s="7"/>
      <c r="Q10" s="6">
        <v>12352247</v>
      </c>
      <c r="R10" s="7"/>
      <c r="S10" s="6">
        <v>23830</v>
      </c>
      <c r="T10" s="7"/>
      <c r="U10" s="6">
        <v>277981414322</v>
      </c>
      <c r="V10" s="7"/>
      <c r="W10" s="6">
        <v>294130336935.03198</v>
      </c>
      <c r="X10" s="7"/>
      <c r="Y10" s="8">
        <v>0.20080000000000001</v>
      </c>
    </row>
    <row r="11" spans="1:25" ht="33.75">
      <c r="A11" s="4" t="s">
        <v>17</v>
      </c>
      <c r="B11" s="2"/>
      <c r="C11" s="6">
        <v>20555011</v>
      </c>
      <c r="D11" s="7"/>
      <c r="E11" s="6">
        <v>200553092842</v>
      </c>
      <c r="F11" s="7"/>
      <c r="G11" s="6">
        <v>206030612981.341</v>
      </c>
      <c r="H11" s="7"/>
      <c r="I11" s="6">
        <v>12617905</v>
      </c>
      <c r="J11" s="7"/>
      <c r="K11" s="6">
        <v>117514471767</v>
      </c>
      <c r="L11" s="7"/>
      <c r="M11" s="6">
        <v>-14720924</v>
      </c>
      <c r="N11" s="7"/>
      <c r="O11" s="6">
        <v>146586443541</v>
      </c>
      <c r="P11" s="7"/>
      <c r="Q11" s="6">
        <v>18451992</v>
      </c>
      <c r="R11" s="7"/>
      <c r="S11" s="6">
        <v>8420</v>
      </c>
      <c r="T11" s="7"/>
      <c r="U11" s="6">
        <v>174704275597</v>
      </c>
      <c r="V11" s="7"/>
      <c r="W11" s="6">
        <v>155247694652.79401</v>
      </c>
      <c r="X11" s="7"/>
      <c r="Y11" s="8">
        <v>0.106</v>
      </c>
    </row>
    <row r="12" spans="1:25" ht="33.75">
      <c r="A12" s="4" t="s">
        <v>18</v>
      </c>
      <c r="B12" s="2"/>
      <c r="C12" s="6">
        <v>2287140</v>
      </c>
      <c r="D12" s="7"/>
      <c r="E12" s="6">
        <v>47244620941</v>
      </c>
      <c r="F12" s="7"/>
      <c r="G12" s="6">
        <v>53716083286.694397</v>
      </c>
      <c r="H12" s="7"/>
      <c r="I12" s="6">
        <v>3420000</v>
      </c>
      <c r="J12" s="7"/>
      <c r="K12" s="6">
        <v>100171339489</v>
      </c>
      <c r="L12" s="7"/>
      <c r="M12" s="6">
        <v>-3630000</v>
      </c>
      <c r="N12" s="7"/>
      <c r="O12" s="6">
        <v>101666763507</v>
      </c>
      <c r="P12" s="7"/>
      <c r="Q12" s="6">
        <v>2077140</v>
      </c>
      <c r="R12" s="7"/>
      <c r="S12" s="6">
        <v>28656</v>
      </c>
      <c r="T12" s="7"/>
      <c r="U12" s="6">
        <v>62063200799</v>
      </c>
      <c r="V12" s="7"/>
      <c r="W12" s="6">
        <v>59477286721.881599</v>
      </c>
      <c r="X12" s="7"/>
      <c r="Y12" s="8">
        <v>4.0599999999999997E-2</v>
      </c>
    </row>
    <row r="13" spans="1:25" ht="33.75">
      <c r="A13" s="4" t="s">
        <v>19</v>
      </c>
      <c r="B13" s="2"/>
      <c r="C13" s="6">
        <v>12904574</v>
      </c>
      <c r="D13" s="7"/>
      <c r="E13" s="6">
        <v>63081054220</v>
      </c>
      <c r="F13" s="7"/>
      <c r="G13" s="6">
        <v>57252763365.4944</v>
      </c>
      <c r="H13" s="7"/>
      <c r="I13" s="6">
        <v>8400000</v>
      </c>
      <c r="J13" s="7"/>
      <c r="K13" s="6">
        <v>37161890402</v>
      </c>
      <c r="L13" s="7"/>
      <c r="M13" s="6">
        <v>-19300000</v>
      </c>
      <c r="N13" s="7"/>
      <c r="O13" s="6">
        <v>87110656060</v>
      </c>
      <c r="P13" s="7"/>
      <c r="Q13" s="6">
        <v>2004574</v>
      </c>
      <c r="R13" s="7"/>
      <c r="S13" s="6">
        <v>4410</v>
      </c>
      <c r="T13" s="7"/>
      <c r="U13" s="6">
        <v>8808544245</v>
      </c>
      <c r="V13" s="7"/>
      <c r="W13" s="6">
        <v>8833452809.781601</v>
      </c>
      <c r="X13" s="7"/>
      <c r="Y13" s="8">
        <v>6.0000000000000001E-3</v>
      </c>
    </row>
    <row r="14" spans="1:25" ht="33.75">
      <c r="A14" s="4" t="s">
        <v>20</v>
      </c>
      <c r="B14" s="2"/>
      <c r="C14" s="6">
        <v>17220629</v>
      </c>
      <c r="D14" s="7"/>
      <c r="E14" s="6">
        <v>489875969576</v>
      </c>
      <c r="F14" s="7"/>
      <c r="G14" s="6">
        <v>490759078502.29901</v>
      </c>
      <c r="H14" s="7"/>
      <c r="I14" s="6">
        <v>26835945</v>
      </c>
      <c r="J14" s="7"/>
      <c r="K14" s="6">
        <v>815617020057</v>
      </c>
      <c r="L14" s="7"/>
      <c r="M14" s="6">
        <v>-19538245</v>
      </c>
      <c r="N14" s="7"/>
      <c r="O14" s="6">
        <v>606517011706</v>
      </c>
      <c r="P14" s="7"/>
      <c r="Q14" s="6">
        <v>24518329</v>
      </c>
      <c r="R14" s="7"/>
      <c r="S14" s="6">
        <v>23590</v>
      </c>
      <c r="T14" s="7"/>
      <c r="U14" s="6">
        <v>733095253132</v>
      </c>
      <c r="V14" s="7"/>
      <c r="W14" s="6">
        <v>577947806700.35596</v>
      </c>
      <c r="X14" s="7"/>
      <c r="Y14" s="8">
        <v>0.39450000000000002</v>
      </c>
    </row>
    <row r="15" spans="1:25" ht="34.5" thickBot="1">
      <c r="C15" s="12" t="s">
        <v>95</v>
      </c>
      <c r="D15" s="7"/>
      <c r="E15" s="13">
        <f>SUM(E9:E14)</f>
        <v>1346762881940</v>
      </c>
      <c r="F15" s="7"/>
      <c r="G15" s="13">
        <f>SUM(G9:G14)</f>
        <v>1347058637262.8357</v>
      </c>
      <c r="H15" s="7"/>
      <c r="I15" s="12" t="s">
        <v>95</v>
      </c>
      <c r="J15" s="7"/>
      <c r="K15" s="13">
        <f>SUM(K9:K14)</f>
        <v>1502613711723</v>
      </c>
      <c r="L15" s="7"/>
      <c r="M15" s="12" t="s">
        <v>95</v>
      </c>
      <c r="N15" s="7"/>
      <c r="O15" s="13">
        <f>SUM(O9:O14)</f>
        <v>1218166671585</v>
      </c>
      <c r="P15" s="7"/>
      <c r="Q15" s="12" t="s">
        <v>95</v>
      </c>
      <c r="R15" s="7"/>
      <c r="S15" s="12" t="s">
        <v>95</v>
      </c>
      <c r="T15" s="7"/>
      <c r="U15" s="13">
        <f>SUM(U9:U14)</f>
        <v>1699341825345</v>
      </c>
      <c r="V15" s="7"/>
      <c r="W15" s="13">
        <f>SUM(W9:W14)</f>
        <v>1462269639567.5952</v>
      </c>
      <c r="X15" s="7"/>
      <c r="Y15" s="14">
        <f>SUM(Y9:Y14)</f>
        <v>0.99819999999999998</v>
      </c>
    </row>
    <row r="16" spans="1:25" ht="32.25" thickTop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rightToLeft="1" view="pageBreakPreview" zoomScale="60" zoomScaleNormal="100" workbookViewId="0">
      <selection activeCell="Y4" sqref="Y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customWidth="1"/>
    <col min="4" max="4" width="1" style="1" customWidth="1"/>
    <col min="5" max="5" width="30.5703125" style="1" bestFit="1" customWidth="1"/>
    <col min="6" max="6" width="1" style="1" customWidth="1"/>
    <col min="7" max="7" width="30.140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32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</row>
    <row r="3" spans="1:19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2"/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2"/>
      <c r="S6" s="2"/>
    </row>
    <row r="7" spans="1:19" ht="33.75">
      <c r="A7" s="11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78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78</v>
      </c>
      <c r="R7" s="2"/>
      <c r="S7" s="2"/>
    </row>
    <row r="8" spans="1:19" ht="33.75">
      <c r="A8" s="4" t="s">
        <v>19</v>
      </c>
      <c r="B8" s="2"/>
      <c r="C8" s="6">
        <v>19300000</v>
      </c>
      <c r="D8" s="7"/>
      <c r="E8" s="6">
        <v>87110656060</v>
      </c>
      <c r="F8" s="7"/>
      <c r="G8" s="6">
        <v>91434803052</v>
      </c>
      <c r="H8" s="7"/>
      <c r="I8" s="6">
        <v>-4324146992</v>
      </c>
      <c r="J8" s="7"/>
      <c r="K8" s="6">
        <v>57970969</v>
      </c>
      <c r="L8" s="7"/>
      <c r="M8" s="6">
        <v>301800281441</v>
      </c>
      <c r="N8" s="7"/>
      <c r="O8" s="6">
        <v>331058133588</v>
      </c>
      <c r="P8" s="7"/>
      <c r="Q8" s="6">
        <v>-29257852147</v>
      </c>
      <c r="R8" s="2"/>
      <c r="S8" s="2"/>
    </row>
    <row r="9" spans="1:19" ht="33.75">
      <c r="A9" s="4" t="s">
        <v>16</v>
      </c>
      <c r="B9" s="2"/>
      <c r="C9" s="6">
        <v>5330000</v>
      </c>
      <c r="D9" s="7"/>
      <c r="E9" s="6">
        <v>125129130120</v>
      </c>
      <c r="F9" s="7"/>
      <c r="G9" s="6">
        <v>110321534650</v>
      </c>
      <c r="H9" s="7"/>
      <c r="I9" s="6">
        <v>14807595470</v>
      </c>
      <c r="J9" s="7"/>
      <c r="K9" s="6">
        <v>41342079</v>
      </c>
      <c r="L9" s="7"/>
      <c r="M9" s="6">
        <v>851789750212</v>
      </c>
      <c r="N9" s="7"/>
      <c r="O9" s="6">
        <v>878453911406</v>
      </c>
      <c r="P9" s="7"/>
      <c r="Q9" s="6">
        <v>-26664161194</v>
      </c>
      <c r="R9" s="2"/>
      <c r="S9" s="2"/>
    </row>
    <row r="10" spans="1:19" ht="33.75">
      <c r="A10" s="4" t="s">
        <v>15</v>
      </c>
      <c r="B10" s="2"/>
      <c r="C10" s="6">
        <v>2720000</v>
      </c>
      <c r="D10" s="7"/>
      <c r="E10" s="6">
        <v>151156666651</v>
      </c>
      <c r="F10" s="7"/>
      <c r="G10" s="6">
        <v>147165673743</v>
      </c>
      <c r="H10" s="7"/>
      <c r="I10" s="6">
        <v>3990992908</v>
      </c>
      <c r="J10" s="7"/>
      <c r="K10" s="6">
        <v>23203428</v>
      </c>
      <c r="L10" s="7"/>
      <c r="M10" s="6">
        <v>1127181470614</v>
      </c>
      <c r="N10" s="7"/>
      <c r="O10" s="6">
        <v>1119407317552</v>
      </c>
      <c r="P10" s="7"/>
      <c r="Q10" s="6">
        <v>7774153062</v>
      </c>
      <c r="R10" s="2"/>
      <c r="S10" s="2"/>
    </row>
    <row r="11" spans="1:19" ht="33.75">
      <c r="A11" s="4" t="s">
        <v>18</v>
      </c>
      <c r="B11" s="2"/>
      <c r="C11" s="6">
        <v>3630000</v>
      </c>
      <c r="D11" s="7"/>
      <c r="E11" s="6">
        <v>101666763507</v>
      </c>
      <c r="F11" s="7"/>
      <c r="G11" s="6">
        <v>85352759631</v>
      </c>
      <c r="H11" s="7"/>
      <c r="I11" s="6">
        <v>16314003876</v>
      </c>
      <c r="J11" s="7"/>
      <c r="K11" s="6">
        <v>15432346</v>
      </c>
      <c r="L11" s="7"/>
      <c r="M11" s="6">
        <v>379921962280</v>
      </c>
      <c r="N11" s="7"/>
      <c r="O11" s="6">
        <v>363587908740</v>
      </c>
      <c r="P11" s="7"/>
      <c r="Q11" s="6">
        <v>16334053540</v>
      </c>
      <c r="R11" s="2"/>
      <c r="S11" s="2"/>
    </row>
    <row r="12" spans="1:19" ht="33.75">
      <c r="A12" s="4" t="s">
        <v>17</v>
      </c>
      <c r="B12" s="2"/>
      <c r="C12" s="6">
        <v>14720924</v>
      </c>
      <c r="D12" s="7"/>
      <c r="E12" s="6">
        <v>146586443541</v>
      </c>
      <c r="F12" s="7"/>
      <c r="G12" s="6">
        <v>143363294772</v>
      </c>
      <c r="H12" s="7"/>
      <c r="I12" s="6">
        <v>3223148769</v>
      </c>
      <c r="J12" s="7"/>
      <c r="K12" s="6">
        <v>52367348</v>
      </c>
      <c r="L12" s="7"/>
      <c r="M12" s="6">
        <v>556839047605</v>
      </c>
      <c r="N12" s="7"/>
      <c r="O12" s="6">
        <v>548813134874</v>
      </c>
      <c r="P12" s="7"/>
      <c r="Q12" s="6">
        <v>8025912731</v>
      </c>
      <c r="R12" s="2"/>
      <c r="S12" s="2"/>
    </row>
    <row r="13" spans="1:19" ht="33.75">
      <c r="A13" s="4" t="s">
        <v>20</v>
      </c>
      <c r="B13" s="2"/>
      <c r="C13" s="6">
        <v>19538245</v>
      </c>
      <c r="D13" s="7"/>
      <c r="E13" s="6">
        <v>606517011706</v>
      </c>
      <c r="F13" s="7"/>
      <c r="G13" s="6">
        <v>572397736501</v>
      </c>
      <c r="H13" s="7"/>
      <c r="I13" s="6">
        <v>34119275205</v>
      </c>
      <c r="J13" s="7"/>
      <c r="K13" s="6">
        <v>106136658</v>
      </c>
      <c r="L13" s="7"/>
      <c r="M13" s="6">
        <v>2840806174060</v>
      </c>
      <c r="N13" s="7"/>
      <c r="O13" s="6">
        <v>2760789424361</v>
      </c>
      <c r="P13" s="7"/>
      <c r="Q13" s="6">
        <v>80016749699</v>
      </c>
      <c r="R13" s="2"/>
      <c r="S13" s="2"/>
    </row>
    <row r="14" spans="1:19" ht="34.5" thickBot="1">
      <c r="A14" s="2"/>
      <c r="B14" s="2"/>
      <c r="C14" s="12" t="s">
        <v>95</v>
      </c>
      <c r="D14" s="7"/>
      <c r="E14" s="13">
        <f>SUM(E8:E13)</f>
        <v>1218166671585</v>
      </c>
      <c r="F14" s="7"/>
      <c r="G14" s="13">
        <f>SUM(G8:G13)</f>
        <v>1150035802349</v>
      </c>
      <c r="H14" s="7"/>
      <c r="I14" s="13">
        <f>SUM(I8:I13)</f>
        <v>68130869236</v>
      </c>
      <c r="J14" s="7"/>
      <c r="K14" s="12" t="s">
        <v>95</v>
      </c>
      <c r="L14" s="7"/>
      <c r="M14" s="13">
        <f>SUM(M8:M13)</f>
        <v>6058338686212</v>
      </c>
      <c r="N14" s="7"/>
      <c r="O14" s="13">
        <f>SUM(O8:O13)</f>
        <v>6002109830521</v>
      </c>
      <c r="P14" s="7"/>
      <c r="Q14" s="13">
        <f>SUM(Q8:Q13)</f>
        <v>56228855691</v>
      </c>
      <c r="R14" s="2"/>
      <c r="S14" s="2"/>
    </row>
    <row r="15" spans="1:19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</sheetData>
  <mergeCells count="14">
    <mergeCell ref="C2:M2"/>
    <mergeCell ref="C3:M3"/>
    <mergeCell ref="C4:M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rightToLeft="1" tabSelected="1" view="pageBreakPreview" zoomScale="60" zoomScaleNormal="100" workbookViewId="0">
      <selection activeCell="C8" sqref="C8:U14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30.42578125" style="1" bestFit="1" customWidth="1"/>
    <col min="6" max="6" width="1" style="1" customWidth="1"/>
    <col min="7" max="7" width="26.5703125" style="1" bestFit="1" customWidth="1"/>
    <col min="8" max="8" width="1" style="1" customWidth="1"/>
    <col min="9" max="9" width="30.140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31.14062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30.57031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11" t="s">
        <v>58</v>
      </c>
      <c r="K6" s="11" t="s">
        <v>58</v>
      </c>
      <c r="L6" s="2"/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11" t="s">
        <v>59</v>
      </c>
      <c r="U6" s="11" t="s">
        <v>59</v>
      </c>
      <c r="V6" s="2"/>
      <c r="W6" s="2"/>
      <c r="X6" s="2"/>
    </row>
    <row r="7" spans="1:24" ht="33.75">
      <c r="A7" s="11" t="s">
        <v>3</v>
      </c>
      <c r="B7" s="2"/>
      <c r="C7" s="11" t="s">
        <v>79</v>
      </c>
      <c r="D7" s="2"/>
      <c r="E7" s="11" t="s">
        <v>80</v>
      </c>
      <c r="F7" s="2"/>
      <c r="G7" s="11" t="s">
        <v>81</v>
      </c>
      <c r="H7" s="2"/>
      <c r="I7" s="11" t="s">
        <v>47</v>
      </c>
      <c r="J7" s="2"/>
      <c r="K7" s="11" t="s">
        <v>82</v>
      </c>
      <c r="L7" s="2"/>
      <c r="M7" s="11" t="s">
        <v>79</v>
      </c>
      <c r="N7" s="2"/>
      <c r="O7" s="11" t="s">
        <v>80</v>
      </c>
      <c r="P7" s="2"/>
      <c r="Q7" s="11" t="s">
        <v>81</v>
      </c>
      <c r="R7" s="2"/>
      <c r="S7" s="11" t="s">
        <v>47</v>
      </c>
      <c r="T7" s="2"/>
      <c r="U7" s="11" t="s">
        <v>82</v>
      </c>
      <c r="V7" s="2"/>
      <c r="W7" s="2"/>
      <c r="X7" s="2"/>
    </row>
    <row r="8" spans="1:24" ht="33.75">
      <c r="A8" s="4" t="s">
        <v>19</v>
      </c>
      <c r="B8" s="2"/>
      <c r="C8" s="6">
        <v>0</v>
      </c>
      <c r="D8" s="7"/>
      <c r="E8" s="6">
        <v>5853602094</v>
      </c>
      <c r="F8" s="7"/>
      <c r="G8" s="6">
        <v>-4324146992</v>
      </c>
      <c r="H8" s="7"/>
      <c r="I8" s="6">
        <v>1529455102</v>
      </c>
      <c r="J8" s="7"/>
      <c r="K8" s="8">
        <v>-9.1000000000000004E-3</v>
      </c>
      <c r="L8" s="7"/>
      <c r="M8" s="6">
        <v>0</v>
      </c>
      <c r="N8" s="7"/>
      <c r="O8" s="6">
        <v>24908500</v>
      </c>
      <c r="P8" s="7"/>
      <c r="Q8" s="6">
        <v>-29257852147</v>
      </c>
      <c r="R8" s="7"/>
      <c r="S8" s="6">
        <v>-29232943647</v>
      </c>
      <c r="T8" s="7"/>
      <c r="U8" s="8">
        <v>0.17499999999999999</v>
      </c>
      <c r="V8" s="2"/>
      <c r="W8" s="2"/>
      <c r="X8" s="2"/>
    </row>
    <row r="9" spans="1:24" ht="33.75">
      <c r="A9" s="4" t="s">
        <v>16</v>
      </c>
      <c r="B9" s="2"/>
      <c r="C9" s="6">
        <v>0</v>
      </c>
      <c r="D9" s="7"/>
      <c r="E9" s="6">
        <v>19454662885</v>
      </c>
      <c r="F9" s="7"/>
      <c r="G9" s="6">
        <v>14807595470</v>
      </c>
      <c r="H9" s="7"/>
      <c r="I9" s="6">
        <v>34262258355</v>
      </c>
      <c r="J9" s="7"/>
      <c r="K9" s="8">
        <v>-0.2036</v>
      </c>
      <c r="L9" s="7"/>
      <c r="M9" s="6">
        <v>0</v>
      </c>
      <c r="N9" s="7"/>
      <c r="O9" s="6">
        <v>16148914940</v>
      </c>
      <c r="P9" s="7"/>
      <c r="Q9" s="6">
        <v>-26664161194</v>
      </c>
      <c r="R9" s="7"/>
      <c r="S9" s="6">
        <v>-10515246254</v>
      </c>
      <c r="T9" s="7"/>
      <c r="U9" s="8">
        <v>6.3E-2</v>
      </c>
      <c r="V9" s="2"/>
      <c r="W9" s="2"/>
      <c r="X9" s="2"/>
    </row>
    <row r="10" spans="1:24" ht="33.75">
      <c r="A10" s="4" t="s">
        <v>15</v>
      </c>
      <c r="B10" s="2"/>
      <c r="C10" s="6">
        <v>0</v>
      </c>
      <c r="D10" s="7"/>
      <c r="E10" s="6">
        <v>-72653144943</v>
      </c>
      <c r="F10" s="7"/>
      <c r="G10" s="6">
        <v>3990992908</v>
      </c>
      <c r="H10" s="7"/>
      <c r="I10" s="6">
        <v>-68662152035</v>
      </c>
      <c r="J10" s="7"/>
      <c r="K10" s="8">
        <v>0.40799999999999997</v>
      </c>
      <c r="L10" s="7"/>
      <c r="M10" s="6">
        <v>638633160</v>
      </c>
      <c r="N10" s="7"/>
      <c r="O10" s="6">
        <v>-76057140072</v>
      </c>
      <c r="P10" s="7"/>
      <c r="Q10" s="6">
        <v>7774153062</v>
      </c>
      <c r="R10" s="7"/>
      <c r="S10" s="6">
        <v>-67644353850</v>
      </c>
      <c r="T10" s="7"/>
      <c r="U10" s="8">
        <v>0.40500000000000003</v>
      </c>
      <c r="V10" s="2"/>
      <c r="W10" s="2"/>
      <c r="X10" s="2"/>
    </row>
    <row r="11" spans="1:24" ht="33.75">
      <c r="A11" s="4" t="s">
        <v>18</v>
      </c>
      <c r="B11" s="2"/>
      <c r="C11" s="6">
        <v>0</v>
      </c>
      <c r="D11" s="7"/>
      <c r="E11" s="6">
        <v>-9057376422</v>
      </c>
      <c r="F11" s="7"/>
      <c r="G11" s="6">
        <v>16314003876</v>
      </c>
      <c r="H11" s="7"/>
      <c r="I11" s="6">
        <v>7256627454</v>
      </c>
      <c r="J11" s="7"/>
      <c r="K11" s="8">
        <v>-4.3099999999999999E-2</v>
      </c>
      <c r="L11" s="7"/>
      <c r="M11" s="6">
        <v>0</v>
      </c>
      <c r="N11" s="7"/>
      <c r="O11" s="6">
        <v>-2585914077</v>
      </c>
      <c r="P11" s="7"/>
      <c r="Q11" s="6">
        <v>16334053540</v>
      </c>
      <c r="R11" s="7"/>
      <c r="S11" s="6">
        <v>13748139463</v>
      </c>
      <c r="T11" s="7"/>
      <c r="U11" s="8">
        <v>-8.2299999999999998E-2</v>
      </c>
      <c r="V11" s="2"/>
      <c r="W11" s="2"/>
      <c r="X11" s="2"/>
    </row>
    <row r="12" spans="1:24" ht="33.75">
      <c r="A12" s="4" t="s">
        <v>17</v>
      </c>
      <c r="B12" s="2"/>
      <c r="C12" s="6">
        <v>0</v>
      </c>
      <c r="D12" s="7"/>
      <c r="E12" s="6">
        <v>-24934095323</v>
      </c>
      <c r="F12" s="7"/>
      <c r="G12" s="6">
        <v>3223148769</v>
      </c>
      <c r="H12" s="7"/>
      <c r="I12" s="6">
        <v>-21710946554</v>
      </c>
      <c r="J12" s="7"/>
      <c r="K12" s="8">
        <v>0.129</v>
      </c>
      <c r="L12" s="7"/>
      <c r="M12" s="6">
        <v>170305450</v>
      </c>
      <c r="N12" s="7"/>
      <c r="O12" s="6">
        <v>-19456585303</v>
      </c>
      <c r="P12" s="7"/>
      <c r="Q12" s="6">
        <v>8025912731</v>
      </c>
      <c r="R12" s="7"/>
      <c r="S12" s="6">
        <v>-11260367122</v>
      </c>
      <c r="T12" s="7"/>
      <c r="U12" s="8">
        <v>6.7400000000000002E-2</v>
      </c>
      <c r="V12" s="2"/>
      <c r="W12" s="2"/>
      <c r="X12" s="2"/>
    </row>
    <row r="13" spans="1:24" ht="33.75">
      <c r="A13" s="4" t="s">
        <v>20</v>
      </c>
      <c r="B13" s="2"/>
      <c r="C13" s="6">
        <v>0</v>
      </c>
      <c r="D13" s="7"/>
      <c r="E13" s="6">
        <v>-156030555357</v>
      </c>
      <c r="F13" s="7"/>
      <c r="G13" s="6">
        <v>34119275205</v>
      </c>
      <c r="H13" s="7"/>
      <c r="I13" s="6">
        <v>-121911280152</v>
      </c>
      <c r="J13" s="7"/>
      <c r="K13" s="8">
        <v>0.72430000000000005</v>
      </c>
      <c r="L13" s="7"/>
      <c r="M13" s="6">
        <v>1600000000</v>
      </c>
      <c r="N13" s="7"/>
      <c r="O13" s="6">
        <v>-155147446431</v>
      </c>
      <c r="P13" s="7"/>
      <c r="Q13" s="6">
        <v>80016749699</v>
      </c>
      <c r="R13" s="7"/>
      <c r="S13" s="6">
        <v>-73530696732</v>
      </c>
      <c r="T13" s="7"/>
      <c r="U13" s="8">
        <v>0.44019999999999998</v>
      </c>
      <c r="V13" s="2"/>
      <c r="W13" s="2"/>
      <c r="X13" s="2"/>
    </row>
    <row r="14" spans="1:24" ht="34.5" thickBot="1">
      <c r="A14" s="2"/>
      <c r="B14" s="2"/>
      <c r="C14" s="13">
        <f>SUM(C8:C13)</f>
        <v>0</v>
      </c>
      <c r="D14" s="15"/>
      <c r="E14" s="13">
        <f>SUM(E8:E13)</f>
        <v>-237366907066</v>
      </c>
      <c r="F14" s="15"/>
      <c r="G14" s="13">
        <f>SUM(G8:G13)</f>
        <v>68130869236</v>
      </c>
      <c r="H14" s="15"/>
      <c r="I14" s="13">
        <f>SUM(I8:I13)</f>
        <v>-169236037830</v>
      </c>
      <c r="J14" s="15"/>
      <c r="K14" s="14">
        <f>SUM(K8:K13)</f>
        <v>1.0055000000000001</v>
      </c>
      <c r="L14" s="15"/>
      <c r="M14" s="13">
        <f>SUM(M8:M13)</f>
        <v>2408938610</v>
      </c>
      <c r="N14" s="15"/>
      <c r="O14" s="13">
        <f>SUM(O8:O13)</f>
        <v>-237073262443</v>
      </c>
      <c r="P14" s="15"/>
      <c r="Q14" s="13">
        <f>SUM(Q8:Q13)</f>
        <v>56228855691</v>
      </c>
      <c r="R14" s="15"/>
      <c r="S14" s="13">
        <f>SUM(S8:S13)</f>
        <v>-178435468142</v>
      </c>
      <c r="T14" s="15"/>
      <c r="U14" s="14">
        <f>SUM(U8:U13)</f>
        <v>1.0683</v>
      </c>
      <c r="V14" s="2"/>
      <c r="W14" s="2"/>
      <c r="X14" s="2"/>
    </row>
    <row r="15" spans="1:24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3" t="s">
        <v>60</v>
      </c>
      <c r="B6" s="2"/>
      <c r="C6" s="3" t="s">
        <v>58</v>
      </c>
      <c r="D6" s="3" t="s">
        <v>58</v>
      </c>
      <c r="E6" s="3" t="s">
        <v>58</v>
      </c>
      <c r="F6" s="3" t="s">
        <v>58</v>
      </c>
      <c r="G6" s="3" t="s">
        <v>58</v>
      </c>
      <c r="H6" s="3" t="s">
        <v>58</v>
      </c>
      <c r="I6" s="3" t="s">
        <v>58</v>
      </c>
      <c r="J6" s="2"/>
      <c r="K6" s="3" t="s">
        <v>59</v>
      </c>
      <c r="L6" s="3" t="s">
        <v>59</v>
      </c>
      <c r="M6" s="3" t="s">
        <v>59</v>
      </c>
      <c r="N6" s="3" t="s">
        <v>59</v>
      </c>
      <c r="O6" s="3" t="s">
        <v>59</v>
      </c>
      <c r="P6" s="3" t="s">
        <v>59</v>
      </c>
      <c r="Q6" s="3" t="s">
        <v>59</v>
      </c>
      <c r="R6" s="2"/>
      <c r="S6" s="2"/>
      <c r="T6" s="2"/>
      <c r="U6" s="2"/>
    </row>
    <row r="7" spans="1:21" ht="33.75">
      <c r="A7" s="3" t="s">
        <v>60</v>
      </c>
      <c r="B7" s="2"/>
      <c r="C7" s="3" t="s">
        <v>83</v>
      </c>
      <c r="D7" s="2"/>
      <c r="E7" s="3" t="s">
        <v>80</v>
      </c>
      <c r="F7" s="2"/>
      <c r="G7" s="3" t="s">
        <v>81</v>
      </c>
      <c r="H7" s="2"/>
      <c r="I7" s="3" t="s">
        <v>84</v>
      </c>
      <c r="J7" s="2"/>
      <c r="K7" s="3" t="s">
        <v>83</v>
      </c>
      <c r="L7" s="2"/>
      <c r="M7" s="3" t="s">
        <v>80</v>
      </c>
      <c r="N7" s="2"/>
      <c r="O7" s="3" t="s">
        <v>81</v>
      </c>
      <c r="P7" s="2"/>
      <c r="Q7" s="3" t="s">
        <v>84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rightToLeft="1" view="pageBreakPreview" zoomScale="60" zoomScaleNormal="100" workbookViewId="0">
      <selection activeCell="E8" sqref="E8:K9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</row>
    <row r="3" spans="1:13" ht="33.75">
      <c r="A3" s="2"/>
      <c r="B3" s="3" t="s">
        <v>56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</row>
    <row r="4" spans="1:13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</row>
    <row r="5" spans="1:1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.75">
      <c r="A6" s="11" t="s">
        <v>85</v>
      </c>
      <c r="B6" s="11" t="s">
        <v>85</v>
      </c>
      <c r="C6" s="11" t="s">
        <v>85</v>
      </c>
      <c r="D6" s="2"/>
      <c r="E6" s="11" t="s">
        <v>58</v>
      </c>
      <c r="F6" s="11" t="s">
        <v>58</v>
      </c>
      <c r="G6" s="11" t="s">
        <v>58</v>
      </c>
      <c r="H6" s="2"/>
      <c r="I6" s="11" t="s">
        <v>59</v>
      </c>
      <c r="J6" s="11" t="s">
        <v>59</v>
      </c>
      <c r="K6" s="11" t="s">
        <v>59</v>
      </c>
      <c r="L6" s="2"/>
      <c r="M6" s="2"/>
    </row>
    <row r="7" spans="1:13" ht="33.75">
      <c r="A7" s="11" t="s">
        <v>86</v>
      </c>
      <c r="B7" s="2"/>
      <c r="C7" s="11" t="s">
        <v>44</v>
      </c>
      <c r="D7" s="2"/>
      <c r="E7" s="11" t="s">
        <v>87</v>
      </c>
      <c r="F7" s="2"/>
      <c r="G7" s="11" t="s">
        <v>88</v>
      </c>
      <c r="H7" s="2"/>
      <c r="I7" s="11" t="s">
        <v>87</v>
      </c>
      <c r="J7" s="2"/>
      <c r="K7" s="11" t="s">
        <v>88</v>
      </c>
      <c r="L7" s="2"/>
      <c r="M7" s="2"/>
    </row>
    <row r="8" spans="1:13" ht="33.75">
      <c r="A8" s="4" t="s">
        <v>50</v>
      </c>
      <c r="B8" s="2"/>
      <c r="C8" s="2" t="s">
        <v>51</v>
      </c>
      <c r="D8" s="2"/>
      <c r="E8" s="6">
        <v>337694</v>
      </c>
      <c r="F8" s="7"/>
      <c r="G8" s="7">
        <v>0</v>
      </c>
      <c r="H8" s="7"/>
      <c r="I8" s="6">
        <v>32679977</v>
      </c>
      <c r="J8" s="7"/>
      <c r="K8" s="7">
        <v>0</v>
      </c>
      <c r="L8" s="2"/>
      <c r="M8" s="2"/>
    </row>
    <row r="9" spans="1:13" ht="34.5" thickBot="1">
      <c r="A9" s="2"/>
      <c r="B9" s="2"/>
      <c r="C9" s="2"/>
      <c r="D9" s="2"/>
      <c r="E9" s="13">
        <f>SUM(E8)</f>
        <v>337694</v>
      </c>
      <c r="F9" s="7"/>
      <c r="G9" s="12">
        <f>SUM(G8)</f>
        <v>0</v>
      </c>
      <c r="H9" s="7"/>
      <c r="I9" s="13">
        <f>SUM(I8)</f>
        <v>32679977</v>
      </c>
      <c r="J9" s="7"/>
      <c r="K9" s="12">
        <f>SUM(K8)</f>
        <v>0</v>
      </c>
      <c r="L9" s="2"/>
      <c r="M9" s="2"/>
    </row>
    <row r="10" spans="1:13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rightToLeft="1" view="pageBreakPreview" zoomScale="60" zoomScaleNormal="100" workbookViewId="0">
      <selection activeCell="C8" sqref="C8:E11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7" ht="31.5">
      <c r="A1" s="2"/>
      <c r="B1" s="2"/>
      <c r="C1" s="2"/>
      <c r="D1" s="2"/>
      <c r="E1" s="2"/>
      <c r="F1" s="2"/>
      <c r="G1" s="2"/>
    </row>
    <row r="2" spans="1:7" ht="33.75">
      <c r="A2" s="3" t="s">
        <v>0</v>
      </c>
      <c r="B2" s="3"/>
      <c r="C2" s="3"/>
      <c r="D2" s="3"/>
      <c r="E2" s="3"/>
      <c r="F2" s="2"/>
      <c r="G2" s="2"/>
    </row>
    <row r="3" spans="1:7" ht="33.75">
      <c r="A3" s="3" t="s">
        <v>56</v>
      </c>
      <c r="B3" s="3"/>
      <c r="C3" s="3"/>
      <c r="D3" s="3"/>
      <c r="E3" s="3"/>
      <c r="F3" s="2"/>
      <c r="G3" s="2"/>
    </row>
    <row r="4" spans="1:7" ht="33.75">
      <c r="A4" s="3" t="s">
        <v>2</v>
      </c>
      <c r="B4" s="3"/>
      <c r="C4" s="3"/>
      <c r="D4" s="3"/>
      <c r="E4" s="3"/>
      <c r="F4" s="2"/>
      <c r="G4" s="2"/>
    </row>
    <row r="5" spans="1:7" ht="31.5">
      <c r="A5" s="2"/>
      <c r="B5" s="2"/>
      <c r="C5" s="2"/>
      <c r="D5" s="2"/>
      <c r="E5" s="2"/>
      <c r="F5" s="2"/>
      <c r="G5" s="2"/>
    </row>
    <row r="6" spans="1:7" ht="33.75">
      <c r="A6" s="10" t="s">
        <v>89</v>
      </c>
      <c r="B6" s="2"/>
      <c r="C6" s="11" t="s">
        <v>58</v>
      </c>
      <c r="D6" s="2"/>
      <c r="E6" s="11" t="s">
        <v>6</v>
      </c>
      <c r="F6" s="2"/>
      <c r="G6" s="2"/>
    </row>
    <row r="7" spans="1:7" ht="33.75">
      <c r="A7" s="11" t="s">
        <v>89</v>
      </c>
      <c r="B7" s="2"/>
      <c r="C7" s="11" t="s">
        <v>47</v>
      </c>
      <c r="D7" s="2"/>
      <c r="E7" s="11" t="s">
        <v>47</v>
      </c>
      <c r="F7" s="2"/>
      <c r="G7" s="2"/>
    </row>
    <row r="8" spans="1:7" ht="33.75">
      <c r="A8" s="4" t="s">
        <v>89</v>
      </c>
      <c r="B8" s="2"/>
      <c r="C8" s="6">
        <v>0</v>
      </c>
      <c r="D8" s="7"/>
      <c r="E8" s="6">
        <v>2242679</v>
      </c>
      <c r="F8" s="2"/>
      <c r="G8" s="2"/>
    </row>
    <row r="9" spans="1:7" ht="33.75">
      <c r="A9" s="4" t="s">
        <v>90</v>
      </c>
      <c r="B9" s="2"/>
      <c r="C9" s="6">
        <v>0</v>
      </c>
      <c r="D9" s="7"/>
      <c r="E9" s="6">
        <v>0</v>
      </c>
      <c r="F9" s="2"/>
      <c r="G9" s="2"/>
    </row>
    <row r="10" spans="1:7" ht="33.75">
      <c r="A10" s="4" t="s">
        <v>91</v>
      </c>
      <c r="B10" s="2"/>
      <c r="C10" s="6">
        <v>0</v>
      </c>
      <c r="D10" s="7"/>
      <c r="E10" s="6">
        <v>0</v>
      </c>
      <c r="F10" s="2"/>
      <c r="G10" s="2"/>
    </row>
    <row r="11" spans="1:7" ht="34.5" thickBot="1">
      <c r="A11" s="4" t="s">
        <v>65</v>
      </c>
      <c r="B11" s="2"/>
      <c r="C11" s="13">
        <v>0</v>
      </c>
      <c r="D11" s="7"/>
      <c r="E11" s="13">
        <v>2242679</v>
      </c>
      <c r="F11" s="2"/>
      <c r="G11" s="2"/>
    </row>
    <row r="12" spans="1:7" ht="32.25" thickTop="1">
      <c r="A12" s="2"/>
      <c r="B12" s="2"/>
      <c r="C12" s="2"/>
      <c r="D12" s="2"/>
      <c r="E12" s="2"/>
      <c r="F12" s="2"/>
      <c r="G12" s="2"/>
    </row>
    <row r="13" spans="1:7" ht="31.5">
      <c r="A13" s="2"/>
      <c r="B13" s="2"/>
      <c r="C13" s="2"/>
      <c r="D13" s="2"/>
      <c r="E13" s="2"/>
      <c r="F13" s="2"/>
      <c r="G13" s="2"/>
    </row>
    <row r="14" spans="1:7" ht="31.5">
      <c r="A14" s="2"/>
      <c r="B14" s="2"/>
      <c r="C14" s="2"/>
      <c r="D14" s="2"/>
      <c r="E14" s="2"/>
      <c r="F14" s="2"/>
      <c r="G14" s="2"/>
    </row>
    <row r="15" spans="1:7" ht="31.5">
      <c r="A15" s="2"/>
      <c r="B15" s="2"/>
      <c r="C15" s="2"/>
      <c r="D15" s="2"/>
      <c r="E15" s="2"/>
      <c r="F15" s="2"/>
      <c r="G15" s="2"/>
    </row>
    <row r="16" spans="1:7" ht="31.5">
      <c r="A16" s="2"/>
      <c r="B16" s="2"/>
      <c r="C16" s="2"/>
      <c r="D16" s="2"/>
      <c r="E16" s="2"/>
      <c r="F16" s="2"/>
      <c r="G16" s="2"/>
    </row>
    <row r="17" spans="1:7" ht="31.5">
      <c r="A17" s="2"/>
      <c r="B17" s="2"/>
      <c r="C17" s="2"/>
      <c r="D17" s="2"/>
      <c r="E17" s="2"/>
      <c r="F17" s="2"/>
      <c r="G17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zoomScale="60" zoomScaleNormal="100" workbookViewId="0">
      <selection activeCell="P48" sqref="P48"/>
    </sheetView>
  </sheetViews>
  <sheetFormatPr defaultRowHeight="15"/>
  <cols>
    <col min="1" max="1" width="40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3.75">
      <c r="A3" s="3" t="s">
        <v>56</v>
      </c>
      <c r="B3" s="3"/>
      <c r="C3" s="3"/>
      <c r="D3" s="3"/>
      <c r="E3" s="3"/>
      <c r="F3" s="3"/>
      <c r="G3" s="3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3" t="s">
        <v>60</v>
      </c>
      <c r="B6" s="2"/>
      <c r="C6" s="3" t="s">
        <v>47</v>
      </c>
      <c r="D6" s="2"/>
      <c r="E6" s="3" t="s">
        <v>82</v>
      </c>
      <c r="F6" s="2"/>
      <c r="G6" s="3" t="s">
        <v>13</v>
      </c>
      <c r="H6" s="2"/>
      <c r="I6" s="2"/>
      <c r="J6" s="2"/>
    </row>
    <row r="7" spans="1:10" ht="33.75">
      <c r="A7" s="4" t="s">
        <v>92</v>
      </c>
      <c r="B7" s="2"/>
      <c r="C7" s="6">
        <v>-169236037830</v>
      </c>
      <c r="D7" s="7"/>
      <c r="E7" s="8">
        <v>1.0055000000000001</v>
      </c>
      <c r="F7" s="7"/>
      <c r="G7" s="8">
        <v>-0.11550000000000001</v>
      </c>
      <c r="H7" s="2"/>
      <c r="I7" s="2"/>
      <c r="J7" s="2"/>
    </row>
    <row r="8" spans="1:10" ht="33.75">
      <c r="A8" s="4" t="s">
        <v>93</v>
      </c>
      <c r="B8" s="2"/>
      <c r="C8" s="6">
        <v>0</v>
      </c>
      <c r="D8" s="7"/>
      <c r="E8" s="8">
        <v>0</v>
      </c>
      <c r="F8" s="7"/>
      <c r="G8" s="8">
        <v>0</v>
      </c>
      <c r="H8" s="2"/>
      <c r="I8" s="2"/>
      <c r="J8" s="2"/>
    </row>
    <row r="9" spans="1:10" ht="33.75">
      <c r="A9" s="4" t="s">
        <v>94</v>
      </c>
      <c r="B9" s="2"/>
      <c r="C9" s="6">
        <v>337694</v>
      </c>
      <c r="D9" s="7"/>
      <c r="E9" s="8">
        <v>0</v>
      </c>
      <c r="F9" s="7"/>
      <c r="G9" s="8">
        <v>0</v>
      </c>
      <c r="H9" s="2"/>
      <c r="I9" s="2"/>
      <c r="J9" s="2"/>
    </row>
    <row r="10" spans="1:10" ht="34.5" thickBot="1">
      <c r="A10" s="2"/>
      <c r="B10" s="2"/>
      <c r="C10" s="13">
        <f>SUM(C7:C9)</f>
        <v>-169235700136</v>
      </c>
      <c r="D10" s="15"/>
      <c r="E10" s="14">
        <f>SUM(E7:E9)</f>
        <v>1.0055000000000001</v>
      </c>
      <c r="F10" s="15"/>
      <c r="G10" s="14">
        <f>SUM(G7:G9)</f>
        <v>-0.11550000000000001</v>
      </c>
      <c r="H10" s="2"/>
      <c r="I10" s="2"/>
      <c r="J10" s="2"/>
    </row>
    <row r="11" spans="1:1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1.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</row>
    <row r="7" spans="1:19" ht="33.75">
      <c r="A7" s="3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3.75">
      <c r="A2" s="2"/>
      <c r="B2" s="2"/>
      <c r="C2" s="2"/>
      <c r="D2" s="2"/>
      <c r="E2" s="2"/>
      <c r="F2" s="2"/>
      <c r="G2" s="2"/>
      <c r="H2" s="9" t="s">
        <v>0</v>
      </c>
      <c r="I2" s="3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3.75">
      <c r="A6" s="3" t="s">
        <v>25</v>
      </c>
      <c r="B6" s="3" t="s">
        <v>25</v>
      </c>
      <c r="C6" s="3" t="s">
        <v>25</v>
      </c>
      <c r="D6" s="3" t="s">
        <v>25</v>
      </c>
      <c r="E6" s="3" t="s">
        <v>25</v>
      </c>
      <c r="F6" s="3" t="s">
        <v>25</v>
      </c>
      <c r="G6" s="3" t="s">
        <v>25</v>
      </c>
      <c r="H6" s="3" t="s">
        <v>25</v>
      </c>
      <c r="I6" s="3" t="s">
        <v>25</v>
      </c>
      <c r="J6" s="3" t="s">
        <v>25</v>
      </c>
      <c r="K6" s="3" t="s">
        <v>25</v>
      </c>
      <c r="L6" s="3" t="s">
        <v>25</v>
      </c>
      <c r="M6" s="3" t="s">
        <v>25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</row>
    <row r="7" spans="1:39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</sheetData>
  <mergeCells count="28">
    <mergeCell ref="I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</row>
    <row r="7" spans="1:16" ht="33.75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</row>
    <row r="8" spans="1:16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8554687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</row>
    <row r="7" spans="1:31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</row>
    <row r="8" spans="1:31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</row>
    <row r="9" spans="1:3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view="pageBreakPreview" zoomScale="60" zoomScaleNormal="100" workbookViewId="0">
      <selection activeCell="O13" sqref="O13"/>
    </sheetView>
  </sheetViews>
  <sheetFormatPr defaultRowHeight="15"/>
  <cols>
    <col min="1" max="1" width="29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1.5703125" style="1" bestFit="1" customWidth="1"/>
    <col min="12" max="12" width="1" style="1" customWidth="1"/>
    <col min="13" max="13" width="28" style="1" bestFit="1" customWidth="1"/>
    <col min="14" max="14" width="1" style="1" customWidth="1"/>
    <col min="15" max="15" width="29.4257812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6" t="s">
        <v>42</v>
      </c>
      <c r="B6" s="2"/>
      <c r="C6" s="17" t="s">
        <v>43</v>
      </c>
      <c r="D6" s="17" t="s">
        <v>43</v>
      </c>
      <c r="E6" s="17" t="s">
        <v>43</v>
      </c>
      <c r="F6" s="17" t="s">
        <v>43</v>
      </c>
      <c r="G6" s="17" t="s">
        <v>43</v>
      </c>
      <c r="H6" s="17" t="s">
        <v>43</v>
      </c>
      <c r="I6" s="17" t="s">
        <v>43</v>
      </c>
      <c r="J6" s="2"/>
      <c r="K6" s="17" t="s">
        <v>4</v>
      </c>
      <c r="L6" s="2"/>
      <c r="M6" s="17" t="s">
        <v>5</v>
      </c>
      <c r="N6" s="17" t="s">
        <v>5</v>
      </c>
      <c r="O6" s="17" t="s">
        <v>5</v>
      </c>
      <c r="P6" s="2"/>
      <c r="Q6" s="17" t="s">
        <v>6</v>
      </c>
      <c r="R6" s="17" t="s">
        <v>6</v>
      </c>
      <c r="S6" s="17" t="s">
        <v>6</v>
      </c>
      <c r="T6" s="2"/>
      <c r="U6" s="2"/>
    </row>
    <row r="7" spans="1:21" ht="33.75">
      <c r="A7" s="11" t="s">
        <v>42</v>
      </c>
      <c r="B7" s="2"/>
      <c r="C7" s="11" t="s">
        <v>44</v>
      </c>
      <c r="D7" s="2"/>
      <c r="E7" s="11" t="s">
        <v>45</v>
      </c>
      <c r="F7" s="2"/>
      <c r="G7" s="11" t="s">
        <v>46</v>
      </c>
      <c r="H7" s="2"/>
      <c r="I7" s="11" t="s">
        <v>31</v>
      </c>
      <c r="J7" s="2"/>
      <c r="K7" s="11" t="s">
        <v>47</v>
      </c>
      <c r="L7" s="2"/>
      <c r="M7" s="11" t="s">
        <v>48</v>
      </c>
      <c r="N7" s="2"/>
      <c r="O7" s="11" t="s">
        <v>49</v>
      </c>
      <c r="P7" s="2"/>
      <c r="Q7" s="11" t="s">
        <v>47</v>
      </c>
      <c r="R7" s="2"/>
      <c r="S7" s="11" t="s">
        <v>41</v>
      </c>
      <c r="T7" s="2"/>
      <c r="U7" s="2"/>
    </row>
    <row r="8" spans="1:21" ht="33.75">
      <c r="A8" s="4" t="s">
        <v>50</v>
      </c>
      <c r="B8" s="2"/>
      <c r="C8" s="2" t="s">
        <v>51</v>
      </c>
      <c r="D8" s="2"/>
      <c r="E8" s="2" t="s">
        <v>52</v>
      </c>
      <c r="F8" s="2"/>
      <c r="G8" s="7" t="s">
        <v>53</v>
      </c>
      <c r="H8" s="7"/>
      <c r="I8" s="7">
        <v>0</v>
      </c>
      <c r="J8" s="7"/>
      <c r="K8" s="6">
        <v>57286637</v>
      </c>
      <c r="L8" s="7"/>
      <c r="M8" s="6">
        <v>339086961613</v>
      </c>
      <c r="N8" s="7"/>
      <c r="O8" s="6">
        <v>338459376202</v>
      </c>
      <c r="P8" s="7"/>
      <c r="Q8" s="6">
        <v>684872048</v>
      </c>
      <c r="R8" s="7"/>
      <c r="S8" s="8">
        <v>5.0000000000000001E-4</v>
      </c>
      <c r="T8" s="2"/>
      <c r="U8" s="2"/>
    </row>
    <row r="9" spans="1:21" ht="33.75">
      <c r="A9" s="4" t="s">
        <v>50</v>
      </c>
      <c r="B9" s="2"/>
      <c r="C9" s="2" t="s">
        <v>54</v>
      </c>
      <c r="D9" s="2"/>
      <c r="E9" s="2" t="s">
        <v>55</v>
      </c>
      <c r="F9" s="2"/>
      <c r="G9" s="7" t="s">
        <v>53</v>
      </c>
      <c r="H9" s="7"/>
      <c r="I9" s="7">
        <v>0</v>
      </c>
      <c r="J9" s="7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8">
        <v>0</v>
      </c>
      <c r="T9" s="2"/>
      <c r="U9" s="2"/>
    </row>
    <row r="10" spans="1:21" ht="34.5" thickBot="1">
      <c r="A10" s="2"/>
      <c r="B10" s="2"/>
      <c r="C10" s="2"/>
      <c r="D10" s="2"/>
      <c r="E10" s="2"/>
      <c r="F10" s="2"/>
      <c r="G10" s="18"/>
      <c r="H10" s="15"/>
      <c r="I10" s="18"/>
      <c r="J10" s="15"/>
      <c r="K10" s="13">
        <f>SUM(K8:K9)</f>
        <v>107286637</v>
      </c>
      <c r="L10" s="15"/>
      <c r="M10" s="13">
        <f>SUM(M8:M9)</f>
        <v>339086961613</v>
      </c>
      <c r="N10" s="15"/>
      <c r="O10" s="13">
        <f>SUM(O8:O9)</f>
        <v>338459376202</v>
      </c>
      <c r="P10" s="15"/>
      <c r="Q10" s="13">
        <f>SUM(Q8:Q9)</f>
        <v>734872048</v>
      </c>
      <c r="R10" s="15"/>
      <c r="S10" s="14">
        <f>SUM(S8:S9)</f>
        <v>5.0000000000000001E-4</v>
      </c>
      <c r="T10" s="2"/>
      <c r="U10" s="2"/>
    </row>
    <row r="11" spans="1:21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view="pageBreakPreview" zoomScale="60" zoomScaleNormal="100" workbookViewId="0">
      <selection activeCell="G8" sqref="G8:S9"/>
    </sheetView>
  </sheetViews>
  <sheetFormatPr defaultRowHeight="15"/>
  <cols>
    <col min="1" max="1" width="29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1" t="s">
        <v>57</v>
      </c>
      <c r="B6" s="11" t="s">
        <v>57</v>
      </c>
      <c r="C6" s="11" t="s">
        <v>57</v>
      </c>
      <c r="D6" s="11" t="s">
        <v>57</v>
      </c>
      <c r="E6" s="11" t="s">
        <v>57</v>
      </c>
      <c r="F6" s="11" t="s">
        <v>57</v>
      </c>
      <c r="G6" s="11" t="s">
        <v>57</v>
      </c>
      <c r="H6" s="2"/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N6" s="2"/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2"/>
      <c r="U6" s="2"/>
    </row>
    <row r="7" spans="1:21" ht="33.75">
      <c r="A7" s="11" t="s">
        <v>60</v>
      </c>
      <c r="B7" s="2"/>
      <c r="C7" s="11" t="s">
        <v>61</v>
      </c>
      <c r="D7" s="2"/>
      <c r="E7" s="11" t="s">
        <v>30</v>
      </c>
      <c r="F7" s="2"/>
      <c r="G7" s="11" t="s">
        <v>31</v>
      </c>
      <c r="H7" s="2"/>
      <c r="I7" s="11" t="s">
        <v>62</v>
      </c>
      <c r="J7" s="2"/>
      <c r="K7" s="11" t="s">
        <v>63</v>
      </c>
      <c r="L7" s="2"/>
      <c r="M7" s="11" t="s">
        <v>64</v>
      </c>
      <c r="N7" s="2"/>
      <c r="O7" s="11" t="s">
        <v>62</v>
      </c>
      <c r="P7" s="2"/>
      <c r="Q7" s="11" t="s">
        <v>63</v>
      </c>
      <c r="R7" s="2"/>
      <c r="S7" s="11" t="s">
        <v>64</v>
      </c>
      <c r="T7" s="2"/>
      <c r="U7" s="2"/>
    </row>
    <row r="8" spans="1:21" ht="33.75">
      <c r="A8" s="4" t="s">
        <v>50</v>
      </c>
      <c r="B8" s="2"/>
      <c r="C8" s="5">
        <v>30</v>
      </c>
      <c r="D8" s="2"/>
      <c r="E8" s="2" t="s">
        <v>65</v>
      </c>
      <c r="F8" s="2"/>
      <c r="G8" s="7">
        <v>0</v>
      </c>
      <c r="H8" s="7"/>
      <c r="I8" s="6">
        <v>337694</v>
      </c>
      <c r="J8" s="7"/>
      <c r="K8" s="6">
        <v>0</v>
      </c>
      <c r="L8" s="7"/>
      <c r="M8" s="6">
        <v>337694</v>
      </c>
      <c r="N8" s="7"/>
      <c r="O8" s="6">
        <v>32679977</v>
      </c>
      <c r="P8" s="7"/>
      <c r="Q8" s="6">
        <v>0</v>
      </c>
      <c r="R8" s="7"/>
      <c r="S8" s="6">
        <v>32679977</v>
      </c>
      <c r="T8" s="2"/>
      <c r="U8" s="2"/>
    </row>
    <row r="9" spans="1:21" ht="34.5" thickBot="1">
      <c r="A9" s="2"/>
      <c r="B9" s="2"/>
      <c r="C9" s="2"/>
      <c r="D9" s="2"/>
      <c r="E9" s="2"/>
      <c r="F9" s="2"/>
      <c r="G9" s="7"/>
      <c r="H9" s="7"/>
      <c r="I9" s="13">
        <f>SUM(I8)</f>
        <v>337694</v>
      </c>
      <c r="J9" s="7"/>
      <c r="K9" s="13">
        <f>SUM(K8)</f>
        <v>0</v>
      </c>
      <c r="L9" s="7"/>
      <c r="M9" s="13">
        <f>SUM(M8)</f>
        <v>337694</v>
      </c>
      <c r="N9" s="7"/>
      <c r="O9" s="13">
        <f>SUM(O8)</f>
        <v>32679977</v>
      </c>
      <c r="P9" s="7"/>
      <c r="Q9" s="13">
        <f>SUM(Q8)</f>
        <v>0</v>
      </c>
      <c r="R9" s="7"/>
      <c r="S9" s="13">
        <f>SUM(S8)</f>
        <v>32679977</v>
      </c>
      <c r="T9" s="2"/>
      <c r="U9" s="2"/>
    </row>
    <row r="10" spans="1:21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rightToLeft="1" view="pageBreakPreview" zoomScale="60" zoomScaleNormal="100" workbookViewId="0">
      <selection activeCell="O11" sqref="O11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10" t="s">
        <v>3</v>
      </c>
      <c r="B6" s="2"/>
      <c r="C6" s="11" t="s">
        <v>66</v>
      </c>
      <c r="D6" s="11" t="s">
        <v>66</v>
      </c>
      <c r="E6" s="11" t="s">
        <v>66</v>
      </c>
      <c r="F6" s="11" t="s">
        <v>66</v>
      </c>
      <c r="G6" s="11" t="s">
        <v>66</v>
      </c>
      <c r="H6" s="2"/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N6" s="2"/>
      <c r="O6" s="11" t="s">
        <v>59</v>
      </c>
      <c r="P6" s="11" t="s">
        <v>59</v>
      </c>
      <c r="Q6" s="11" t="s">
        <v>59</v>
      </c>
      <c r="R6" s="11" t="s">
        <v>59</v>
      </c>
      <c r="S6" s="11" t="s">
        <v>59</v>
      </c>
      <c r="T6" s="2"/>
      <c r="U6" s="2"/>
    </row>
    <row r="7" spans="1:21" ht="33.75">
      <c r="A7" s="11" t="s">
        <v>3</v>
      </c>
      <c r="B7" s="2"/>
      <c r="C7" s="11" t="s">
        <v>67</v>
      </c>
      <c r="D7" s="2"/>
      <c r="E7" s="11" t="s">
        <v>68</v>
      </c>
      <c r="F7" s="2"/>
      <c r="G7" s="11" t="s">
        <v>69</v>
      </c>
      <c r="H7" s="2"/>
      <c r="I7" s="11" t="s">
        <v>70</v>
      </c>
      <c r="J7" s="2"/>
      <c r="K7" s="11" t="s">
        <v>63</v>
      </c>
      <c r="L7" s="2"/>
      <c r="M7" s="11" t="s">
        <v>71</v>
      </c>
      <c r="N7" s="2"/>
      <c r="O7" s="11" t="s">
        <v>70</v>
      </c>
      <c r="P7" s="2"/>
      <c r="Q7" s="11" t="s">
        <v>63</v>
      </c>
      <c r="R7" s="2"/>
      <c r="S7" s="11" t="s">
        <v>71</v>
      </c>
      <c r="T7" s="2"/>
      <c r="U7" s="2"/>
    </row>
    <row r="8" spans="1:21" ht="33.75">
      <c r="A8" s="4" t="s">
        <v>20</v>
      </c>
      <c r="B8" s="2"/>
      <c r="C8" s="2" t="s">
        <v>72</v>
      </c>
      <c r="D8" s="2"/>
      <c r="E8" s="6">
        <v>4000000</v>
      </c>
      <c r="F8" s="7"/>
      <c r="G8" s="6">
        <v>400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1600000000</v>
      </c>
      <c r="P8" s="7"/>
      <c r="Q8" s="6">
        <v>0</v>
      </c>
      <c r="R8" s="7"/>
      <c r="S8" s="6">
        <v>1600000000</v>
      </c>
      <c r="T8" s="2"/>
      <c r="U8" s="2"/>
    </row>
    <row r="9" spans="1:21" ht="33.75">
      <c r="A9" s="4" t="s">
        <v>17</v>
      </c>
      <c r="B9" s="2"/>
      <c r="C9" s="2" t="s">
        <v>73</v>
      </c>
      <c r="D9" s="2"/>
      <c r="E9" s="6">
        <v>486587</v>
      </c>
      <c r="F9" s="7"/>
      <c r="G9" s="6">
        <v>350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170305450</v>
      </c>
      <c r="P9" s="7"/>
      <c r="Q9" s="6">
        <v>0</v>
      </c>
      <c r="R9" s="7"/>
      <c r="S9" s="6">
        <v>170305450</v>
      </c>
      <c r="T9" s="2"/>
      <c r="U9" s="2"/>
    </row>
    <row r="10" spans="1:21" ht="33.75">
      <c r="A10" s="4" t="s">
        <v>15</v>
      </c>
      <c r="B10" s="2"/>
      <c r="C10" s="2" t="s">
        <v>74</v>
      </c>
      <c r="D10" s="2"/>
      <c r="E10" s="6">
        <v>2902878</v>
      </c>
      <c r="F10" s="7"/>
      <c r="G10" s="6">
        <v>220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638633160</v>
      </c>
      <c r="P10" s="7"/>
      <c r="Q10" s="6">
        <v>0</v>
      </c>
      <c r="R10" s="7"/>
      <c r="S10" s="6">
        <v>638633160</v>
      </c>
      <c r="T10" s="2"/>
      <c r="U10" s="2"/>
    </row>
    <row r="11" spans="1:21" ht="34.5" thickBot="1">
      <c r="A11" s="2"/>
      <c r="B11" s="2"/>
      <c r="C11" s="2"/>
      <c r="D11" s="2"/>
      <c r="E11" s="12" t="s">
        <v>95</v>
      </c>
      <c r="F11" s="7"/>
      <c r="G11" s="12" t="s">
        <v>95</v>
      </c>
      <c r="H11" s="7"/>
      <c r="I11" s="13">
        <f>SUM(I8:I10)</f>
        <v>0</v>
      </c>
      <c r="J11" s="7"/>
      <c r="K11" s="13">
        <f>SUM(K8:K10)</f>
        <v>0</v>
      </c>
      <c r="L11" s="7"/>
      <c r="M11" s="13">
        <f>SUM(M8:M10)</f>
        <v>0</v>
      </c>
      <c r="N11" s="7"/>
      <c r="O11" s="13">
        <f>SUM(O8:O10)</f>
        <v>2408938610</v>
      </c>
      <c r="P11" s="7"/>
      <c r="Q11" s="13">
        <f>SUM(Q8:Q10)</f>
        <v>0</v>
      </c>
      <c r="R11" s="7"/>
      <c r="S11" s="13">
        <f>SUM(S8:S10)</f>
        <v>2408938610</v>
      </c>
      <c r="T11" s="2"/>
      <c r="U11" s="2"/>
    </row>
    <row r="12" spans="1:21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2.71093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31.5703125" style="1" bestFit="1" customWidth="1"/>
    <col min="14" max="14" width="1" style="1" customWidth="1"/>
    <col min="15" max="15" width="29.14062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10" t="s">
        <v>3</v>
      </c>
      <c r="B6" s="2"/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2"/>
      <c r="K6" s="11" t="s">
        <v>59</v>
      </c>
      <c r="L6" s="11" t="s">
        <v>59</v>
      </c>
      <c r="M6" s="11" t="s">
        <v>59</v>
      </c>
      <c r="N6" s="11" t="s">
        <v>59</v>
      </c>
      <c r="O6" s="11" t="s">
        <v>59</v>
      </c>
      <c r="P6" s="11" t="s">
        <v>59</v>
      </c>
      <c r="Q6" s="11" t="s">
        <v>59</v>
      </c>
      <c r="R6" s="2"/>
      <c r="S6" s="2"/>
    </row>
    <row r="7" spans="1:19" ht="33.75">
      <c r="A7" s="11" t="s">
        <v>3</v>
      </c>
      <c r="B7" s="2"/>
      <c r="C7" s="11" t="s">
        <v>7</v>
      </c>
      <c r="D7" s="2"/>
      <c r="E7" s="11" t="s">
        <v>75</v>
      </c>
      <c r="F7" s="2"/>
      <c r="G7" s="11" t="s">
        <v>76</v>
      </c>
      <c r="H7" s="2"/>
      <c r="I7" s="11" t="s">
        <v>77</v>
      </c>
      <c r="J7" s="2"/>
      <c r="K7" s="11" t="s">
        <v>7</v>
      </c>
      <c r="L7" s="2"/>
      <c r="M7" s="11" t="s">
        <v>75</v>
      </c>
      <c r="N7" s="2"/>
      <c r="O7" s="11" t="s">
        <v>76</v>
      </c>
      <c r="P7" s="2"/>
      <c r="Q7" s="11" t="s">
        <v>77</v>
      </c>
      <c r="R7" s="2"/>
      <c r="S7" s="2"/>
    </row>
    <row r="8" spans="1:19" ht="33.75">
      <c r="A8" s="4" t="s">
        <v>15</v>
      </c>
      <c r="B8" s="2"/>
      <c r="C8" s="6">
        <v>8406349</v>
      </c>
      <c r="D8" s="7"/>
      <c r="E8" s="6">
        <v>366633061747</v>
      </c>
      <c r="F8" s="7"/>
      <c r="G8" s="6">
        <v>439286206691</v>
      </c>
      <c r="H8" s="7"/>
      <c r="I8" s="6">
        <v>-72653144943</v>
      </c>
      <c r="J8" s="7"/>
      <c r="K8" s="6">
        <v>8406349</v>
      </c>
      <c r="L8" s="7"/>
      <c r="M8" s="6">
        <v>366633061747</v>
      </c>
      <c r="N8" s="7"/>
      <c r="O8" s="6">
        <v>442690201820</v>
      </c>
      <c r="P8" s="7"/>
      <c r="Q8" s="6">
        <v>-76057140072</v>
      </c>
      <c r="R8" s="2"/>
      <c r="S8" s="2"/>
    </row>
    <row r="9" spans="1:19" ht="33.75">
      <c r="A9" s="4" t="s">
        <v>16</v>
      </c>
      <c r="B9" s="2"/>
      <c r="C9" s="6">
        <v>12352247</v>
      </c>
      <c r="D9" s="7"/>
      <c r="E9" s="6">
        <v>294130336935</v>
      </c>
      <c r="F9" s="7"/>
      <c r="G9" s="6">
        <v>274675674050</v>
      </c>
      <c r="H9" s="7"/>
      <c r="I9" s="6">
        <v>19454662885</v>
      </c>
      <c r="J9" s="7"/>
      <c r="K9" s="6">
        <v>12352247</v>
      </c>
      <c r="L9" s="7"/>
      <c r="M9" s="6">
        <v>294130336935</v>
      </c>
      <c r="N9" s="7"/>
      <c r="O9" s="6">
        <v>277981421995</v>
      </c>
      <c r="P9" s="7"/>
      <c r="Q9" s="6">
        <v>16148914940</v>
      </c>
      <c r="R9" s="2"/>
      <c r="S9" s="2"/>
    </row>
    <row r="10" spans="1:19" ht="33.75">
      <c r="A10" s="4" t="s">
        <v>20</v>
      </c>
      <c r="B10" s="2"/>
      <c r="C10" s="6">
        <v>24518329</v>
      </c>
      <c r="D10" s="7"/>
      <c r="E10" s="6">
        <v>577947806700</v>
      </c>
      <c r="F10" s="7"/>
      <c r="G10" s="6">
        <v>733978362058</v>
      </c>
      <c r="H10" s="7"/>
      <c r="I10" s="6">
        <v>-156030555357</v>
      </c>
      <c r="J10" s="7"/>
      <c r="K10" s="6">
        <v>24518329</v>
      </c>
      <c r="L10" s="7"/>
      <c r="M10" s="6">
        <v>577947806700</v>
      </c>
      <c r="N10" s="7"/>
      <c r="O10" s="6">
        <v>733095253132</v>
      </c>
      <c r="P10" s="7"/>
      <c r="Q10" s="6">
        <v>-155147446431</v>
      </c>
      <c r="R10" s="2"/>
      <c r="S10" s="2"/>
    </row>
    <row r="11" spans="1:19" ht="33.75">
      <c r="A11" s="4" t="s">
        <v>17</v>
      </c>
      <c r="B11" s="2"/>
      <c r="C11" s="6">
        <v>18451992</v>
      </c>
      <c r="D11" s="7"/>
      <c r="E11" s="6">
        <v>155247694652</v>
      </c>
      <c r="F11" s="7"/>
      <c r="G11" s="6">
        <v>180181789976</v>
      </c>
      <c r="H11" s="7"/>
      <c r="I11" s="6">
        <v>-24934095323</v>
      </c>
      <c r="J11" s="7"/>
      <c r="K11" s="6">
        <v>18451992</v>
      </c>
      <c r="L11" s="7"/>
      <c r="M11" s="6">
        <v>155247694652</v>
      </c>
      <c r="N11" s="7"/>
      <c r="O11" s="6">
        <v>174704279956</v>
      </c>
      <c r="P11" s="7"/>
      <c r="Q11" s="6">
        <v>-19456585303</v>
      </c>
      <c r="R11" s="2"/>
      <c r="S11" s="2"/>
    </row>
    <row r="12" spans="1:19" ht="33.75">
      <c r="A12" s="4" t="s">
        <v>18</v>
      </c>
      <c r="B12" s="2"/>
      <c r="C12" s="6">
        <v>2077140</v>
      </c>
      <c r="D12" s="7"/>
      <c r="E12" s="6">
        <v>59477286721</v>
      </c>
      <c r="F12" s="7"/>
      <c r="G12" s="6">
        <v>68534663144</v>
      </c>
      <c r="H12" s="7"/>
      <c r="I12" s="6">
        <v>-9057376422</v>
      </c>
      <c r="J12" s="7"/>
      <c r="K12" s="6">
        <v>2077140</v>
      </c>
      <c r="L12" s="7"/>
      <c r="M12" s="6">
        <v>59477286721</v>
      </c>
      <c r="N12" s="7"/>
      <c r="O12" s="6">
        <v>62063200799</v>
      </c>
      <c r="P12" s="7"/>
      <c r="Q12" s="6">
        <v>-2585914077</v>
      </c>
      <c r="R12" s="2"/>
      <c r="S12" s="2"/>
    </row>
    <row r="13" spans="1:19" ht="33.75">
      <c r="A13" s="4" t="s">
        <v>19</v>
      </c>
      <c r="B13" s="2"/>
      <c r="C13" s="6">
        <v>2004574</v>
      </c>
      <c r="D13" s="7"/>
      <c r="E13" s="6">
        <v>8833452809</v>
      </c>
      <c r="F13" s="7"/>
      <c r="G13" s="6">
        <v>2979850715</v>
      </c>
      <c r="H13" s="7"/>
      <c r="I13" s="6">
        <v>5853602094</v>
      </c>
      <c r="J13" s="7"/>
      <c r="K13" s="6">
        <v>2004574</v>
      </c>
      <c r="L13" s="7"/>
      <c r="M13" s="6">
        <v>8833452809</v>
      </c>
      <c r="N13" s="7"/>
      <c r="O13" s="6">
        <v>8808544309</v>
      </c>
      <c r="P13" s="7"/>
      <c r="Q13" s="6">
        <v>24908500</v>
      </c>
      <c r="R13" s="2"/>
      <c r="S13" s="2"/>
    </row>
    <row r="14" spans="1:19" ht="34.5" thickBot="1">
      <c r="A14" s="2"/>
      <c r="B14" s="2"/>
      <c r="C14" s="12" t="s">
        <v>95</v>
      </c>
      <c r="D14" s="7"/>
      <c r="E14" s="13">
        <f>SUM(E8:E13)</f>
        <v>1462269639564</v>
      </c>
      <c r="F14" s="7"/>
      <c r="G14" s="13">
        <f>SUM(G8:G13)</f>
        <v>1699636546634</v>
      </c>
      <c r="H14" s="7"/>
      <c r="I14" s="13">
        <f>SUM(I8:I13)</f>
        <v>-237366907066</v>
      </c>
      <c r="J14" s="7"/>
      <c r="K14" s="12" t="s">
        <v>95</v>
      </c>
      <c r="L14" s="7"/>
      <c r="M14" s="13">
        <f>SUM(M8:M13)</f>
        <v>1462269639564</v>
      </c>
      <c r="N14" s="7"/>
      <c r="O14" s="13">
        <f>SUM(O8:O13)</f>
        <v>1699342902011</v>
      </c>
      <c r="P14" s="7"/>
      <c r="Q14" s="13">
        <f>SUM(Q8:Q13)</f>
        <v>-237073262443</v>
      </c>
      <c r="R14" s="2"/>
      <c r="S14" s="2"/>
    </row>
    <row r="15" spans="1:19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2021-01-25T06:37:36Z</dcterms:modified>
</cp:coreProperties>
</file>