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مشارکت'!$A$1:$AK$15</definedName>
    <definedName name="_xlnm.Print_Area" localSheetId="1">تبعی!$A$1:$Q$11</definedName>
    <definedName name="_xlnm.Print_Area" localSheetId="3">'تعدیل قیمت'!$A$1:$M$10</definedName>
    <definedName name="_xlnm.Print_Area" localSheetId="14">'جمع درآمدها'!$A$1:$G$13</definedName>
    <definedName name="_xlnm.Print_Area" localSheetId="12">'درآمد سپرده بانکی'!$A$1:$K$11</definedName>
    <definedName name="_xlnm.Print_Area" localSheetId="7">'درآمد سود سهام'!$A$1:$S$13</definedName>
    <definedName name="_xlnm.Print_Area" localSheetId="8">'درآمد ناشی از تغییر قیمت اوراق'!$A$1:$Q$16</definedName>
    <definedName name="_xlnm.Print_Area" localSheetId="9">'درآمد ناشی از فروش'!$A$1:$Q$16</definedName>
    <definedName name="_xlnm.Print_Area" localSheetId="13">'سایر درآمدها'!$A$1:$E$14</definedName>
    <definedName name="_xlnm.Print_Area" localSheetId="5">سپرده!$A$1:$S$15</definedName>
    <definedName name="_xlnm.Print_Area" localSheetId="11">'سرمایه‌گذاری در اوراق بهادار'!$A$1:$Q$10</definedName>
    <definedName name="_xlnm.Print_Area" localSheetId="10">'سرمایه‌گذاری در سهام'!$A$1:$U$18</definedName>
    <definedName name="_xlnm.Print_Area" localSheetId="6">'سود اوراق بهادار و سپرده بانکی'!$A$1:$S$12</definedName>
    <definedName name="_xlnm.Print_Area" localSheetId="0">سهام!$A$1:$Y$22</definedName>
    <definedName name="_xlnm.Print_Area" localSheetId="4">'گواهی سپرده'!$A$1:$AE$13</definedName>
  </definedNames>
  <calcPr calcId="145621"/>
</workbook>
</file>

<file path=xl/calcChain.xml><?xml version="1.0" encoding="utf-8"?>
<calcChain xmlns="http://schemas.openxmlformats.org/spreadsheetml/2006/main">
  <c r="K9" i="13" l="1"/>
  <c r="I9" i="13"/>
  <c r="G9" i="13"/>
  <c r="E9" i="13"/>
  <c r="G10" i="15"/>
  <c r="E10" i="15"/>
  <c r="C10" i="15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<sst xmlns="http://schemas.openxmlformats.org/spreadsheetml/2006/main" count="538" uniqueCount="96">
  <si>
    <t>صندوق سرمایه‌گذاری اختصاصی بازارگردانی بهمن گستر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</si>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</sst>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  <xf numFmtId="10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3" fontId="4" fillId="0" borderId="2" xfId="0" applyNumberFormat="1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rightToLeft="1" view="pageBreakPreview" zoomScale="60" zoomScaleNormal="100" workbookViewId="0">
      <selection activeCell="W18" sqref="W18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9.42578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0.85546875" style="1" bestFit="1" customWidth="1"/>
    <col min="22" max="22" width="1" style="1" customWidth="1"/>
    <col min="23" max="23" width="32.285156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  <c r="W2" s="2"/>
      <c r="X2" s="2"/>
      <c r="Y2" s="2"/>
    </row>
    <row r="3" spans="1:25" ht="33.75">
      <c r="A3" s="2"/>
      <c r="B3" s="2"/>
      <c r="C3" s="2"/>
      <c r="D3" s="2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"/>
      <c r="W3" s="2"/>
      <c r="X3" s="2"/>
      <c r="Y3" s="2"/>
    </row>
    <row r="4" spans="1:25" ht="33.75">
      <c r="A4" s="2"/>
      <c r="B4" s="2"/>
      <c r="C4" s="2"/>
      <c r="D4" s="2"/>
      <c r="E4" s="7" t="s">
        <v>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</row>
    <row r="8" spans="1:25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</row>
    <row r="9" spans="1:25" ht="33.75">
      <c r="A9" s="3" t="s">
        <v>15</v>
      </c>
      <c r="B9" s="2"/>
      <c r="C9" s="5">
        <v>257293</v>
      </c>
      <c r="D9" s="6"/>
      <c r="E9" s="5">
        <v>11423699497</v>
      </c>
      <c r="F9" s="6"/>
      <c r="G9" s="5">
        <v>11629546384.412901</v>
      </c>
      <c r="H9" s="6"/>
      <c r="I9" s="5">
        <v>12194739</v>
      </c>
      <c r="J9" s="6"/>
      <c r="K9" s="5">
        <v>636531729519</v>
      </c>
      <c r="L9" s="6"/>
      <c r="M9" s="5">
        <v>-6343983</v>
      </c>
      <c r="N9" s="6"/>
      <c r="O9" s="5">
        <v>331118117330</v>
      </c>
      <c r="P9" s="6"/>
      <c r="Q9" s="5">
        <v>6108049</v>
      </c>
      <c r="R9" s="6"/>
      <c r="S9" s="5">
        <v>53731</v>
      </c>
      <c r="T9" s="6"/>
      <c r="U9" s="5">
        <v>331344466475</v>
      </c>
      <c r="V9" s="6"/>
      <c r="W9" s="5">
        <v>327942155217.578</v>
      </c>
      <c r="X9" s="6"/>
      <c r="Y9" s="12">
        <v>0.24299999999999999</v>
      </c>
    </row>
    <row r="10" spans="1:25" ht="33.75">
      <c r="A10" s="3" t="s">
        <v>16</v>
      </c>
      <c r="B10" s="2"/>
      <c r="C10" s="5">
        <v>14401292</v>
      </c>
      <c r="D10" s="6"/>
      <c r="E10" s="5">
        <v>278200630536</v>
      </c>
      <c r="F10" s="6"/>
      <c r="G10" s="5">
        <v>197723368028.41901</v>
      </c>
      <c r="H10" s="6"/>
      <c r="I10" s="5">
        <v>12486050</v>
      </c>
      <c r="J10" s="6"/>
      <c r="K10" s="5">
        <v>253221479763</v>
      </c>
      <c r="L10" s="6"/>
      <c r="M10" s="5">
        <v>-16343040</v>
      </c>
      <c r="N10" s="6"/>
      <c r="O10" s="5">
        <v>281326263389</v>
      </c>
      <c r="P10" s="6"/>
      <c r="Q10" s="5">
        <v>10544302</v>
      </c>
      <c r="R10" s="6"/>
      <c r="S10" s="5">
        <v>20060</v>
      </c>
      <c r="T10" s="6"/>
      <c r="U10" s="5">
        <v>214663677886</v>
      </c>
      <c r="V10" s="6"/>
      <c r="W10" s="5">
        <v>211357943909.42899</v>
      </c>
      <c r="X10" s="6"/>
      <c r="Y10" s="12">
        <v>0.15659999999999999</v>
      </c>
    </row>
    <row r="11" spans="1:25" ht="33.75">
      <c r="A11" s="3" t="s">
        <v>17</v>
      </c>
      <c r="B11" s="2"/>
      <c r="C11" s="5">
        <v>22725011</v>
      </c>
      <c r="D11" s="6"/>
      <c r="E11" s="5">
        <v>215575100293</v>
      </c>
      <c r="F11" s="6"/>
      <c r="G11" s="5">
        <v>195899672907.87799</v>
      </c>
      <c r="H11" s="6"/>
      <c r="I11" s="5">
        <v>18660000</v>
      </c>
      <c r="J11" s="6"/>
      <c r="K11" s="5">
        <v>181904474883</v>
      </c>
      <c r="L11" s="6"/>
      <c r="M11" s="5">
        <v>-20830000</v>
      </c>
      <c r="N11" s="6"/>
      <c r="O11" s="5">
        <v>207258445793</v>
      </c>
      <c r="P11" s="6"/>
      <c r="Q11" s="5">
        <v>20555011</v>
      </c>
      <c r="R11" s="6"/>
      <c r="S11" s="5">
        <v>10031</v>
      </c>
      <c r="T11" s="6"/>
      <c r="U11" s="5">
        <v>200553092842</v>
      </c>
      <c r="V11" s="6"/>
      <c r="W11" s="5">
        <v>206030612981.341</v>
      </c>
      <c r="X11" s="6"/>
      <c r="Y11" s="12">
        <v>0.15260000000000001</v>
      </c>
    </row>
    <row r="12" spans="1:25" ht="33.75">
      <c r="A12" s="3" t="s">
        <v>18</v>
      </c>
      <c r="B12" s="2"/>
      <c r="C12" s="5">
        <v>3575171</v>
      </c>
      <c r="D12" s="6"/>
      <c r="E12" s="5">
        <v>77796760515</v>
      </c>
      <c r="F12" s="6"/>
      <c r="G12" s="5">
        <v>72370770499.270294</v>
      </c>
      <c r="H12" s="6"/>
      <c r="I12" s="5">
        <v>1811846</v>
      </c>
      <c r="J12" s="6"/>
      <c r="K12" s="5">
        <v>33708520593</v>
      </c>
      <c r="L12" s="6"/>
      <c r="M12" s="5">
        <v>-3099877</v>
      </c>
      <c r="N12" s="6"/>
      <c r="O12" s="5">
        <v>64461820968</v>
      </c>
      <c r="P12" s="6"/>
      <c r="Q12" s="5">
        <v>2287140</v>
      </c>
      <c r="R12" s="6"/>
      <c r="S12" s="5">
        <v>23504</v>
      </c>
      <c r="T12" s="6"/>
      <c r="U12" s="5">
        <v>47244620941</v>
      </c>
      <c r="V12" s="6"/>
      <c r="W12" s="5">
        <v>53716083286.694397</v>
      </c>
      <c r="X12" s="6"/>
      <c r="Y12" s="12">
        <v>3.9800000000000002E-2</v>
      </c>
    </row>
    <row r="13" spans="1:25" ht="33.75">
      <c r="A13" s="3" t="s">
        <v>19</v>
      </c>
      <c r="B13" s="2"/>
      <c r="C13" s="5">
        <v>19904574</v>
      </c>
      <c r="D13" s="6"/>
      <c r="E13" s="5">
        <v>113164491330</v>
      </c>
      <c r="F13" s="6"/>
      <c r="G13" s="5">
        <v>85922408982.643204</v>
      </c>
      <c r="H13" s="6"/>
      <c r="I13" s="5">
        <v>15050000</v>
      </c>
      <c r="J13" s="6"/>
      <c r="K13" s="5">
        <v>66251657770</v>
      </c>
      <c r="L13" s="6"/>
      <c r="M13" s="5">
        <v>-22050000</v>
      </c>
      <c r="N13" s="6"/>
      <c r="O13" s="5">
        <v>102162263496</v>
      </c>
      <c r="P13" s="6"/>
      <c r="Q13" s="5">
        <v>12904574</v>
      </c>
      <c r="R13" s="6"/>
      <c r="S13" s="5">
        <v>4440</v>
      </c>
      <c r="T13" s="6"/>
      <c r="U13" s="5">
        <v>63081054220</v>
      </c>
      <c r="V13" s="6"/>
      <c r="W13" s="5">
        <v>57252763365.4944</v>
      </c>
      <c r="X13" s="6"/>
      <c r="Y13" s="12">
        <v>4.24E-2</v>
      </c>
    </row>
    <row r="14" spans="1:25" ht="33.75">
      <c r="A14" s="3" t="s">
        <v>20</v>
      </c>
      <c r="B14" s="2"/>
      <c r="C14" s="5">
        <v>13510661</v>
      </c>
      <c r="D14" s="6"/>
      <c r="E14" s="5">
        <v>311248269955</v>
      </c>
      <c r="F14" s="6"/>
      <c r="G14" s="5">
        <v>283643254779.41602</v>
      </c>
      <c r="H14" s="6"/>
      <c r="I14" s="5">
        <v>35192776</v>
      </c>
      <c r="J14" s="6"/>
      <c r="K14" s="5">
        <v>983373334107</v>
      </c>
      <c r="L14" s="6"/>
      <c r="M14" s="5">
        <v>-31482808</v>
      </c>
      <c r="N14" s="6"/>
      <c r="O14" s="5">
        <v>829596337962</v>
      </c>
      <c r="P14" s="6"/>
      <c r="Q14" s="5">
        <v>17220629</v>
      </c>
      <c r="R14" s="6"/>
      <c r="S14" s="5">
        <v>28520</v>
      </c>
      <c r="T14" s="6"/>
      <c r="U14" s="5">
        <v>489875969576</v>
      </c>
      <c r="V14" s="6"/>
      <c r="W14" s="5">
        <v>490759078502.29901</v>
      </c>
      <c r="X14" s="6"/>
      <c r="Y14" s="12">
        <v>0.36359999999999998</v>
      </c>
    </row>
    <row r="15" spans="1:25" ht="34.5" thickBot="1">
      <c r="A15" s="2"/>
      <c r="B15" s="2"/>
      <c r="C15" s="13" t="s">
        <v>95</v>
      </c>
      <c r="D15" s="14"/>
      <c r="E15" s="15">
        <f>SUM(E9:E14)</f>
        <v>1007408952126</v>
      </c>
      <c r="F15" s="14"/>
      <c r="G15" s="15">
        <f>SUM(G9:G14)</f>
        <v>847189021582.03943</v>
      </c>
      <c r="H15" s="14"/>
      <c r="I15" s="13" t="s">
        <v>95</v>
      </c>
      <c r="J15" s="14"/>
      <c r="K15" s="15">
        <f>SUM(K9:K14)</f>
        <v>2154991196635</v>
      </c>
      <c r="L15" s="14"/>
      <c r="M15" s="13" t="s">
        <v>95</v>
      </c>
      <c r="N15" s="14"/>
      <c r="O15" s="15">
        <f>SUM(O9:O14)</f>
        <v>1815923248938</v>
      </c>
      <c r="P15" s="14"/>
      <c r="Q15" s="13" t="s">
        <v>95</v>
      </c>
      <c r="R15" s="14"/>
      <c r="S15" s="13" t="s">
        <v>95</v>
      </c>
      <c r="T15" s="14"/>
      <c r="U15" s="15">
        <f>SUM(U9:U14)</f>
        <v>1346762881940</v>
      </c>
      <c r="V15" s="14"/>
      <c r="W15" s="15">
        <f>SUM(W9:W14)</f>
        <v>1347058637262.8357</v>
      </c>
      <c r="X15" s="14"/>
      <c r="Y15" s="16">
        <f>SUM(Y9:Y14)</f>
        <v>0.998</v>
      </c>
    </row>
    <row r="16" spans="1:25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</sheetData>
  <mergeCells count="21">
    <mergeCell ref="E2:U2"/>
    <mergeCell ref="E3:U3"/>
    <mergeCell ref="E4:U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32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31.14062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3.75">
      <c r="A3" s="2"/>
      <c r="B3" s="2"/>
      <c r="C3" s="7" t="s">
        <v>56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</row>
    <row r="4" spans="1:20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</row>
    <row r="7" spans="1:20" ht="33.75">
      <c r="A7" s="10" t="s">
        <v>3</v>
      </c>
      <c r="B7" s="2"/>
      <c r="C7" s="10" t="s">
        <v>7</v>
      </c>
      <c r="D7" s="2"/>
      <c r="E7" s="10" t="s">
        <v>75</v>
      </c>
      <c r="F7" s="2"/>
      <c r="G7" s="10" t="s">
        <v>76</v>
      </c>
      <c r="H7" s="2"/>
      <c r="I7" s="10" t="s">
        <v>78</v>
      </c>
      <c r="J7" s="2"/>
      <c r="K7" s="10" t="s">
        <v>7</v>
      </c>
      <c r="L7" s="2"/>
      <c r="M7" s="10" t="s">
        <v>75</v>
      </c>
      <c r="N7" s="2"/>
      <c r="O7" s="10" t="s">
        <v>76</v>
      </c>
      <c r="P7" s="2"/>
      <c r="Q7" s="10" t="s">
        <v>78</v>
      </c>
      <c r="R7" s="2"/>
      <c r="S7" s="2"/>
      <c r="T7" s="2"/>
    </row>
    <row r="8" spans="1:20" ht="33.75">
      <c r="A8" s="3" t="s">
        <v>18</v>
      </c>
      <c r="B8" s="2"/>
      <c r="C8" s="4">
        <v>3099877</v>
      </c>
      <c r="D8" s="2"/>
      <c r="E8" s="4">
        <v>64461820968</v>
      </c>
      <c r="F8" s="2"/>
      <c r="G8" s="4">
        <v>64260660167</v>
      </c>
      <c r="H8" s="2"/>
      <c r="I8" s="4">
        <v>201160801</v>
      </c>
      <c r="J8" s="2"/>
      <c r="K8" s="4">
        <v>11802346</v>
      </c>
      <c r="L8" s="2"/>
      <c r="M8" s="4">
        <v>278255198773</v>
      </c>
      <c r="N8" s="2"/>
      <c r="O8" s="4">
        <v>278235149109</v>
      </c>
      <c r="P8" s="2"/>
      <c r="Q8" s="4">
        <v>20049664</v>
      </c>
      <c r="R8" s="2"/>
      <c r="S8" s="2"/>
      <c r="T8" s="2"/>
    </row>
    <row r="9" spans="1:20" ht="33.75">
      <c r="A9" s="3" t="s">
        <v>17</v>
      </c>
      <c r="B9" s="2"/>
      <c r="C9" s="4">
        <v>20830000</v>
      </c>
      <c r="D9" s="2"/>
      <c r="E9" s="4">
        <v>207258445793</v>
      </c>
      <c r="F9" s="2"/>
      <c r="G9" s="4">
        <v>196926496730</v>
      </c>
      <c r="H9" s="2"/>
      <c r="I9" s="4">
        <v>10331949063</v>
      </c>
      <c r="J9" s="2"/>
      <c r="K9" s="4">
        <v>37646424</v>
      </c>
      <c r="L9" s="2"/>
      <c r="M9" s="4">
        <v>410252604064</v>
      </c>
      <c r="N9" s="2"/>
      <c r="O9" s="4">
        <v>405449840102</v>
      </c>
      <c r="P9" s="2"/>
      <c r="Q9" s="4">
        <v>4802763962</v>
      </c>
      <c r="R9" s="2"/>
      <c r="S9" s="2"/>
      <c r="T9" s="2"/>
    </row>
    <row r="10" spans="1:20" ht="33.75">
      <c r="A10" s="3" t="s">
        <v>15</v>
      </c>
      <c r="B10" s="2"/>
      <c r="C10" s="4">
        <v>6343983</v>
      </c>
      <c r="D10" s="2"/>
      <c r="E10" s="4">
        <v>331118117330</v>
      </c>
      <c r="F10" s="2"/>
      <c r="G10" s="4">
        <v>316677146244</v>
      </c>
      <c r="H10" s="2"/>
      <c r="I10" s="4">
        <v>14440971086</v>
      </c>
      <c r="J10" s="2"/>
      <c r="K10" s="4">
        <v>20483428</v>
      </c>
      <c r="L10" s="2"/>
      <c r="M10" s="4">
        <v>976024803963</v>
      </c>
      <c r="N10" s="2"/>
      <c r="O10" s="4">
        <v>972241643809</v>
      </c>
      <c r="P10" s="2"/>
      <c r="Q10" s="4">
        <v>3783160154</v>
      </c>
      <c r="R10" s="2"/>
      <c r="S10" s="2"/>
      <c r="T10" s="2"/>
    </row>
    <row r="11" spans="1:20" ht="33.75">
      <c r="A11" s="3" t="s">
        <v>16</v>
      </c>
      <c r="B11" s="2"/>
      <c r="C11" s="4">
        <v>16343040</v>
      </c>
      <c r="D11" s="2"/>
      <c r="E11" s="4">
        <v>281326263389</v>
      </c>
      <c r="F11" s="2"/>
      <c r="G11" s="4">
        <v>316761364926</v>
      </c>
      <c r="H11" s="2"/>
      <c r="I11" s="4">
        <v>-35435101537</v>
      </c>
      <c r="J11" s="2"/>
      <c r="K11" s="4">
        <v>36012079</v>
      </c>
      <c r="L11" s="2"/>
      <c r="M11" s="4">
        <v>726660620092</v>
      </c>
      <c r="N11" s="2"/>
      <c r="O11" s="4">
        <v>768132376756</v>
      </c>
      <c r="P11" s="2"/>
      <c r="Q11" s="4">
        <v>-41471756664</v>
      </c>
      <c r="R11" s="2"/>
      <c r="S11" s="2"/>
      <c r="T11" s="2"/>
    </row>
    <row r="12" spans="1:20" ht="33.75">
      <c r="A12" s="3" t="s">
        <v>20</v>
      </c>
      <c r="B12" s="2"/>
      <c r="C12" s="4">
        <v>31482808</v>
      </c>
      <c r="D12" s="2"/>
      <c r="E12" s="4">
        <v>829596337962</v>
      </c>
      <c r="F12" s="2"/>
      <c r="G12" s="4">
        <v>804745634486</v>
      </c>
      <c r="H12" s="2"/>
      <c r="I12" s="4">
        <v>24850703476</v>
      </c>
      <c r="J12" s="2"/>
      <c r="K12" s="4">
        <v>86598413</v>
      </c>
      <c r="L12" s="2"/>
      <c r="M12" s="4">
        <v>2234289162354</v>
      </c>
      <c r="N12" s="2"/>
      <c r="O12" s="4">
        <v>2188391687860</v>
      </c>
      <c r="P12" s="2"/>
      <c r="Q12" s="4">
        <v>45897474494</v>
      </c>
      <c r="R12" s="2"/>
      <c r="S12" s="2"/>
      <c r="T12" s="2"/>
    </row>
    <row r="13" spans="1:20" ht="33.75">
      <c r="A13" s="3" t="s">
        <v>19</v>
      </c>
      <c r="B13" s="2"/>
      <c r="C13" s="4">
        <v>22050000</v>
      </c>
      <c r="D13" s="2"/>
      <c r="E13" s="4">
        <v>102162263496</v>
      </c>
      <c r="F13" s="2"/>
      <c r="G13" s="4">
        <v>116336721076</v>
      </c>
      <c r="H13" s="2"/>
      <c r="I13" s="4">
        <v>-14174457580</v>
      </c>
      <c r="J13" s="2"/>
      <c r="K13" s="4">
        <v>38670969</v>
      </c>
      <c r="L13" s="2"/>
      <c r="M13" s="4">
        <v>214689625381</v>
      </c>
      <c r="N13" s="2"/>
      <c r="O13" s="4">
        <v>239623330536</v>
      </c>
      <c r="P13" s="2"/>
      <c r="Q13" s="4">
        <v>-24933705155</v>
      </c>
      <c r="R13" s="2"/>
      <c r="S13" s="2"/>
      <c r="T13" s="2"/>
    </row>
    <row r="14" spans="1:20" ht="34.5" thickBot="1">
      <c r="A14" s="2"/>
      <c r="B14" s="2"/>
      <c r="C14" s="13" t="s">
        <v>95</v>
      </c>
      <c r="D14" s="14"/>
      <c r="E14" s="15">
        <f>SUM(E8:E13)</f>
        <v>1815923248938</v>
      </c>
      <c r="F14" s="14"/>
      <c r="G14" s="15">
        <f>SUM(G8:G13)</f>
        <v>1815708023629</v>
      </c>
      <c r="H14" s="14"/>
      <c r="I14" s="15">
        <f>SUM(I8:I13)</f>
        <v>215225309</v>
      </c>
      <c r="J14" s="14"/>
      <c r="K14" s="13" t="s">
        <v>95</v>
      </c>
      <c r="L14" s="14"/>
      <c r="M14" s="15">
        <f>SUM(M8:M13)</f>
        <v>4840172014627</v>
      </c>
      <c r="N14" s="14"/>
      <c r="O14" s="15">
        <f>SUM(O8:O13)</f>
        <v>4852074028172</v>
      </c>
      <c r="P14" s="14"/>
      <c r="Q14" s="15">
        <f>SUM(Q8:Q13)</f>
        <v>-11902013545</v>
      </c>
      <c r="R14" s="2"/>
      <c r="S14" s="2"/>
      <c r="T14" s="2"/>
    </row>
    <row r="15" spans="1:20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zoomScale="60" zoomScaleNormal="100" workbookViewId="0">
      <selection activeCell="C14" sqref="C14:U14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5.8554687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26.57031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7" t="s">
        <v>56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10" t="s">
        <v>58</v>
      </c>
      <c r="K6" s="10" t="s">
        <v>58</v>
      </c>
      <c r="L6" s="2"/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10" t="s">
        <v>59</v>
      </c>
      <c r="U6" s="10" t="s">
        <v>59</v>
      </c>
      <c r="V6" s="2"/>
      <c r="W6" s="2"/>
      <c r="X6" s="2"/>
    </row>
    <row r="7" spans="1:24" ht="33.75">
      <c r="A7" s="10" t="s">
        <v>3</v>
      </c>
      <c r="B7" s="2"/>
      <c r="C7" s="10" t="s">
        <v>79</v>
      </c>
      <c r="D7" s="2"/>
      <c r="E7" s="10" t="s">
        <v>80</v>
      </c>
      <c r="F7" s="2"/>
      <c r="G7" s="10" t="s">
        <v>81</v>
      </c>
      <c r="H7" s="2"/>
      <c r="I7" s="10" t="s">
        <v>47</v>
      </c>
      <c r="J7" s="2"/>
      <c r="K7" s="10" t="s">
        <v>82</v>
      </c>
      <c r="L7" s="2"/>
      <c r="M7" s="10" t="s">
        <v>79</v>
      </c>
      <c r="N7" s="2"/>
      <c r="O7" s="10" t="s">
        <v>80</v>
      </c>
      <c r="P7" s="2"/>
      <c r="Q7" s="10" t="s">
        <v>81</v>
      </c>
      <c r="R7" s="2"/>
      <c r="S7" s="10" t="s">
        <v>47</v>
      </c>
      <c r="T7" s="2"/>
      <c r="U7" s="10" t="s">
        <v>82</v>
      </c>
      <c r="V7" s="2"/>
      <c r="W7" s="2"/>
      <c r="X7" s="2"/>
    </row>
    <row r="8" spans="1:24" ht="33.75">
      <c r="A8" s="3" t="s">
        <v>18</v>
      </c>
      <c r="B8" s="2"/>
      <c r="C8" s="5">
        <v>0</v>
      </c>
      <c r="D8" s="6"/>
      <c r="E8" s="5">
        <v>11897452361</v>
      </c>
      <c r="F8" s="6"/>
      <c r="G8" s="5">
        <v>201160801</v>
      </c>
      <c r="H8" s="6"/>
      <c r="I8" s="5">
        <v>12098613162</v>
      </c>
      <c r="J8" s="6"/>
      <c r="K8" s="12">
        <v>7.46E-2</v>
      </c>
      <c r="L8" s="6"/>
      <c r="M8" s="5">
        <v>0</v>
      </c>
      <c r="N8" s="6"/>
      <c r="O8" s="5">
        <v>6471462345</v>
      </c>
      <c r="P8" s="6"/>
      <c r="Q8" s="5">
        <v>20049664</v>
      </c>
      <c r="R8" s="6"/>
      <c r="S8" s="5">
        <v>6491512009</v>
      </c>
      <c r="T8" s="6"/>
      <c r="U8" s="12">
        <v>5.1155999999999997</v>
      </c>
      <c r="V8" s="2"/>
      <c r="W8" s="2"/>
      <c r="X8" s="2"/>
    </row>
    <row r="9" spans="1:24" ht="33.75">
      <c r="A9" s="3" t="s">
        <v>17</v>
      </c>
      <c r="B9" s="2"/>
      <c r="C9" s="5">
        <v>0</v>
      </c>
      <c r="D9" s="6"/>
      <c r="E9" s="5">
        <v>25152961921</v>
      </c>
      <c r="F9" s="6"/>
      <c r="G9" s="5">
        <v>10331949063</v>
      </c>
      <c r="H9" s="6"/>
      <c r="I9" s="5">
        <v>35484910984</v>
      </c>
      <c r="J9" s="6"/>
      <c r="K9" s="12">
        <v>0.21879999999999999</v>
      </c>
      <c r="L9" s="6"/>
      <c r="M9" s="5">
        <v>170188882</v>
      </c>
      <c r="N9" s="6"/>
      <c r="O9" s="5">
        <v>5477510020</v>
      </c>
      <c r="P9" s="6"/>
      <c r="Q9" s="5">
        <v>4802763962</v>
      </c>
      <c r="R9" s="6"/>
      <c r="S9" s="5">
        <v>10450462864</v>
      </c>
      <c r="T9" s="6"/>
      <c r="U9" s="12">
        <v>8.2354000000000003</v>
      </c>
      <c r="V9" s="2"/>
      <c r="W9" s="2"/>
      <c r="X9" s="2"/>
    </row>
    <row r="10" spans="1:24" ht="33.75">
      <c r="A10" s="3" t="s">
        <v>15</v>
      </c>
      <c r="B10" s="2"/>
      <c r="C10" s="5">
        <v>0</v>
      </c>
      <c r="D10" s="6"/>
      <c r="E10" s="5">
        <v>-3541974441</v>
      </c>
      <c r="F10" s="6"/>
      <c r="G10" s="5">
        <v>14440971086</v>
      </c>
      <c r="H10" s="6"/>
      <c r="I10" s="5">
        <v>10898996645</v>
      </c>
      <c r="J10" s="6"/>
      <c r="K10" s="12">
        <v>6.7199999999999996E-2</v>
      </c>
      <c r="L10" s="6"/>
      <c r="M10" s="5">
        <v>638633160</v>
      </c>
      <c r="N10" s="6"/>
      <c r="O10" s="5">
        <v>-3403995128</v>
      </c>
      <c r="P10" s="6"/>
      <c r="Q10" s="5">
        <v>3783160154</v>
      </c>
      <c r="R10" s="6"/>
      <c r="S10" s="5">
        <v>1017798186</v>
      </c>
      <c r="T10" s="6"/>
      <c r="U10" s="12">
        <v>0.80210000000000004</v>
      </c>
      <c r="V10" s="2"/>
      <c r="W10" s="2"/>
      <c r="X10" s="2"/>
    </row>
    <row r="11" spans="1:24" ht="33.75">
      <c r="A11" s="3" t="s">
        <v>16</v>
      </c>
      <c r="B11" s="2"/>
      <c r="C11" s="5">
        <v>0</v>
      </c>
      <c r="D11" s="6"/>
      <c r="E11" s="5">
        <v>77174461044</v>
      </c>
      <c r="F11" s="6"/>
      <c r="G11" s="5">
        <v>-35435101537</v>
      </c>
      <c r="H11" s="6"/>
      <c r="I11" s="5">
        <v>41739359507</v>
      </c>
      <c r="J11" s="6"/>
      <c r="K11" s="12">
        <v>0.25740000000000002</v>
      </c>
      <c r="L11" s="6"/>
      <c r="M11" s="5">
        <v>0</v>
      </c>
      <c r="N11" s="6"/>
      <c r="O11" s="5">
        <v>-3305747944</v>
      </c>
      <c r="P11" s="6"/>
      <c r="Q11" s="5">
        <v>-41471756664</v>
      </c>
      <c r="R11" s="6"/>
      <c r="S11" s="5">
        <v>-44777504608</v>
      </c>
      <c r="T11" s="6"/>
      <c r="U11" s="12">
        <v>-35.2864</v>
      </c>
      <c r="V11" s="2"/>
      <c r="W11" s="2"/>
      <c r="X11" s="2"/>
    </row>
    <row r="12" spans="1:24" ht="33.75">
      <c r="A12" s="3" t="s">
        <v>20</v>
      </c>
      <c r="B12" s="2"/>
      <c r="C12" s="5">
        <v>0</v>
      </c>
      <c r="D12" s="6"/>
      <c r="E12" s="5">
        <v>28488124102</v>
      </c>
      <c r="F12" s="6"/>
      <c r="G12" s="5">
        <v>24850703476</v>
      </c>
      <c r="H12" s="6"/>
      <c r="I12" s="5">
        <v>53338827578</v>
      </c>
      <c r="J12" s="6"/>
      <c r="K12" s="12">
        <v>0.32890000000000003</v>
      </c>
      <c r="L12" s="6"/>
      <c r="M12" s="5">
        <v>1598904860</v>
      </c>
      <c r="N12" s="6"/>
      <c r="O12" s="5">
        <v>883108926</v>
      </c>
      <c r="P12" s="6"/>
      <c r="Q12" s="5">
        <v>45897474494</v>
      </c>
      <c r="R12" s="6"/>
      <c r="S12" s="5">
        <v>48379488280</v>
      </c>
      <c r="T12" s="6"/>
      <c r="U12" s="12">
        <v>38.124899999999997</v>
      </c>
      <c r="V12" s="2"/>
      <c r="W12" s="2"/>
      <c r="X12" s="2"/>
    </row>
    <row r="13" spans="1:24" ht="33.75">
      <c r="A13" s="3" t="s">
        <v>19</v>
      </c>
      <c r="B13" s="2"/>
      <c r="C13" s="5">
        <v>0</v>
      </c>
      <c r="D13" s="6"/>
      <c r="E13" s="5">
        <v>21415417689</v>
      </c>
      <c r="F13" s="6"/>
      <c r="G13" s="5">
        <v>-14174457580</v>
      </c>
      <c r="H13" s="6"/>
      <c r="I13" s="5">
        <v>7240960109</v>
      </c>
      <c r="J13" s="6"/>
      <c r="K13" s="12">
        <v>4.4600000000000001E-2</v>
      </c>
      <c r="L13" s="6"/>
      <c r="M13" s="5">
        <v>0</v>
      </c>
      <c r="N13" s="6"/>
      <c r="O13" s="5">
        <v>-5828693593</v>
      </c>
      <c r="P13" s="6"/>
      <c r="Q13" s="5">
        <v>-24933705155</v>
      </c>
      <c r="R13" s="6"/>
      <c r="S13" s="5">
        <v>-30762398748</v>
      </c>
      <c r="T13" s="6"/>
      <c r="U13" s="12">
        <v>-24.242000000000001</v>
      </c>
      <c r="V13" s="2"/>
      <c r="W13" s="2"/>
      <c r="X13" s="2"/>
    </row>
    <row r="14" spans="1:24" ht="34.5" thickBot="1">
      <c r="A14" s="2"/>
      <c r="B14" s="2"/>
      <c r="C14" s="15">
        <f>SUM(C8:C13)</f>
        <v>0</v>
      </c>
      <c r="D14" s="14"/>
      <c r="E14" s="15">
        <f>SUM(E8:E13)</f>
        <v>160586442676</v>
      </c>
      <c r="F14" s="14"/>
      <c r="G14" s="15">
        <f>SUM(G8:G13)</f>
        <v>215225309</v>
      </c>
      <c r="H14" s="14"/>
      <c r="I14" s="15">
        <f>SUM(I8:I13)</f>
        <v>160801667985</v>
      </c>
      <c r="J14" s="14"/>
      <c r="K14" s="16">
        <f>SUM(K8:K13)</f>
        <v>0.99150000000000005</v>
      </c>
      <c r="L14" s="14"/>
      <c r="M14" s="15">
        <f>SUM(M8:M13)</f>
        <v>2407726902</v>
      </c>
      <c r="N14" s="14"/>
      <c r="O14" s="15">
        <f>SUM(O8:O13)</f>
        <v>293644626</v>
      </c>
      <c r="P14" s="14"/>
      <c r="Q14" s="15">
        <f>SUM(Q8:Q13)</f>
        <v>-11902013545</v>
      </c>
      <c r="R14" s="14"/>
      <c r="S14" s="15">
        <f>SUM(S8:S13)</f>
        <v>-9200642017</v>
      </c>
      <c r="T14" s="14"/>
      <c r="U14" s="16">
        <f>SUM(U8:U13)</f>
        <v>-7.2504000000000062</v>
      </c>
      <c r="V14" s="2"/>
      <c r="W14" s="2"/>
      <c r="X14" s="2"/>
    </row>
    <row r="15" spans="1:24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  <mergeCell ref="D2:Q2"/>
    <mergeCell ref="D3:Q3"/>
    <mergeCell ref="D4:Q4"/>
  </mergeCells>
  <pageMargins left="0.7" right="0.7" top="0.75" bottom="0.75" header="0.3" footer="0.3"/>
  <pageSetup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rightToLeft="1" view="pageBreakPreview" zoomScale="60" zoomScaleNormal="100" workbookViewId="0">
      <selection activeCell="A6" sqref="A6:A7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3.75">
      <c r="A3" s="2"/>
      <c r="B3" s="2"/>
      <c r="C3" s="7" t="s">
        <v>56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</row>
    <row r="4" spans="1:20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60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</row>
    <row r="7" spans="1:20" ht="33.75">
      <c r="A7" s="10" t="s">
        <v>60</v>
      </c>
      <c r="B7" s="2"/>
      <c r="C7" s="7" t="s">
        <v>83</v>
      </c>
      <c r="D7" s="2"/>
      <c r="E7" s="7" t="s">
        <v>80</v>
      </c>
      <c r="F7" s="2"/>
      <c r="G7" s="7" t="s">
        <v>81</v>
      </c>
      <c r="H7" s="2"/>
      <c r="I7" s="7" t="s">
        <v>84</v>
      </c>
      <c r="J7" s="2"/>
      <c r="K7" s="7" t="s">
        <v>83</v>
      </c>
      <c r="L7" s="2"/>
      <c r="M7" s="7" t="s">
        <v>80</v>
      </c>
      <c r="N7" s="2"/>
      <c r="O7" s="7" t="s">
        <v>81</v>
      </c>
      <c r="P7" s="2"/>
      <c r="Q7" s="7" t="s">
        <v>84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="60" zoomScaleNormal="100" workbookViewId="0">
      <selection activeCell="I18" sqref="I18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7" t="s">
        <v>0</v>
      </c>
      <c r="C2" s="7"/>
      <c r="D2" s="7"/>
      <c r="E2" s="7"/>
      <c r="F2" s="7"/>
      <c r="G2" s="7"/>
      <c r="H2" s="7"/>
      <c r="I2" s="7"/>
      <c r="J2" s="2"/>
      <c r="K2" s="2"/>
      <c r="L2" s="2"/>
      <c r="M2" s="2"/>
      <c r="N2" s="2"/>
      <c r="O2" s="2"/>
    </row>
    <row r="3" spans="1:15" ht="33.75">
      <c r="A3" s="2"/>
      <c r="B3" s="7" t="s">
        <v>56</v>
      </c>
      <c r="C3" s="7"/>
      <c r="D3" s="7"/>
      <c r="E3" s="7"/>
      <c r="F3" s="7"/>
      <c r="G3" s="7"/>
      <c r="H3" s="7"/>
      <c r="I3" s="7"/>
      <c r="J3" s="2"/>
      <c r="K3" s="2"/>
      <c r="L3" s="2"/>
      <c r="M3" s="2"/>
      <c r="N3" s="2"/>
      <c r="O3" s="2"/>
    </row>
    <row r="4" spans="1:15" ht="33.75">
      <c r="A4" s="2"/>
      <c r="B4" s="7" t="s">
        <v>2</v>
      </c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10" t="s">
        <v>85</v>
      </c>
      <c r="B6" s="10" t="s">
        <v>85</v>
      </c>
      <c r="C6" s="10" t="s">
        <v>85</v>
      </c>
      <c r="D6" s="2"/>
      <c r="E6" s="10" t="s">
        <v>58</v>
      </c>
      <c r="F6" s="10" t="s">
        <v>58</v>
      </c>
      <c r="G6" s="10" t="s">
        <v>58</v>
      </c>
      <c r="H6" s="2"/>
      <c r="I6" s="10" t="s">
        <v>59</v>
      </c>
      <c r="J6" s="10" t="s">
        <v>59</v>
      </c>
      <c r="K6" s="10" t="s">
        <v>59</v>
      </c>
      <c r="L6" s="2"/>
      <c r="M6" s="2"/>
      <c r="N6" s="2"/>
      <c r="O6" s="2"/>
    </row>
    <row r="7" spans="1:15" ht="33.75">
      <c r="A7" s="10" t="s">
        <v>86</v>
      </c>
      <c r="B7" s="2"/>
      <c r="C7" s="10" t="s">
        <v>44</v>
      </c>
      <c r="D7" s="2"/>
      <c r="E7" s="10" t="s">
        <v>87</v>
      </c>
      <c r="F7" s="2"/>
      <c r="G7" s="10" t="s">
        <v>88</v>
      </c>
      <c r="H7" s="2"/>
      <c r="I7" s="10" t="s">
        <v>87</v>
      </c>
      <c r="J7" s="2"/>
      <c r="K7" s="10" t="s">
        <v>88</v>
      </c>
      <c r="L7" s="2"/>
      <c r="M7" s="2"/>
      <c r="N7" s="2"/>
      <c r="O7" s="2"/>
    </row>
    <row r="8" spans="1:15" ht="33.75">
      <c r="A8" s="3" t="s">
        <v>50</v>
      </c>
      <c r="B8" s="2"/>
      <c r="C8" s="2" t="s">
        <v>51</v>
      </c>
      <c r="D8" s="2"/>
      <c r="E8" s="4">
        <v>420652</v>
      </c>
      <c r="F8" s="2"/>
      <c r="G8" s="2">
        <v>0</v>
      </c>
      <c r="H8" s="2"/>
      <c r="I8" s="4">
        <v>32342283</v>
      </c>
      <c r="J8" s="2"/>
      <c r="K8" s="2">
        <v>0</v>
      </c>
      <c r="L8" s="2"/>
      <c r="M8" s="2"/>
      <c r="N8" s="2"/>
      <c r="O8" s="2"/>
    </row>
    <row r="9" spans="1:15" ht="34.5" thickBot="1">
      <c r="A9" s="2"/>
      <c r="B9" s="2"/>
      <c r="C9" s="2"/>
      <c r="D9" s="2"/>
      <c r="E9" s="18">
        <f>SUM(E8)</f>
        <v>420652</v>
      </c>
      <c r="F9" s="3"/>
      <c r="G9" s="19">
        <f>SUM(G8)</f>
        <v>0</v>
      </c>
      <c r="H9" s="3"/>
      <c r="I9" s="18">
        <f>SUM(I8)</f>
        <v>32342283</v>
      </c>
      <c r="J9" s="3"/>
      <c r="K9" s="19">
        <f>SUM(K8)</f>
        <v>0</v>
      </c>
      <c r="L9" s="2"/>
      <c r="M9" s="2"/>
      <c r="N9" s="2"/>
      <c r="O9" s="2"/>
    </row>
    <row r="10" spans="1:15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I2"/>
    <mergeCell ref="B3:I3"/>
    <mergeCell ref="B4:I4"/>
  </mergeCells>
  <pageMargins left="0.7" right="0.7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view="pageBreakPreview" zoomScale="60" zoomScaleNormal="100" workbookViewId="0">
      <selection activeCell="C11" sqref="C11:E11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7" t="s">
        <v>0</v>
      </c>
      <c r="B2" s="7"/>
      <c r="C2" s="7"/>
      <c r="D2" s="7"/>
      <c r="E2" s="7"/>
      <c r="F2" s="2"/>
      <c r="G2" s="2"/>
      <c r="H2" s="2"/>
      <c r="I2" s="2"/>
    </row>
    <row r="3" spans="1:9" ht="33.75">
      <c r="A3" s="7" t="s">
        <v>56</v>
      </c>
      <c r="B3" s="7"/>
      <c r="C3" s="7"/>
      <c r="D3" s="7"/>
      <c r="E3" s="7"/>
      <c r="F3" s="2"/>
      <c r="G3" s="2"/>
      <c r="H3" s="2"/>
      <c r="I3" s="2"/>
    </row>
    <row r="4" spans="1:9" ht="33.75">
      <c r="A4" s="7" t="s">
        <v>2</v>
      </c>
      <c r="B4" s="7"/>
      <c r="C4" s="7"/>
      <c r="D4" s="7"/>
      <c r="E4" s="7"/>
      <c r="F4" s="2"/>
      <c r="G4" s="2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9" t="s">
        <v>89</v>
      </c>
      <c r="B6" s="2"/>
      <c r="C6" s="10" t="s">
        <v>58</v>
      </c>
      <c r="D6" s="2"/>
      <c r="E6" s="10" t="s">
        <v>6</v>
      </c>
      <c r="F6" s="2"/>
      <c r="G6" s="2"/>
      <c r="H6" s="2"/>
      <c r="I6" s="2"/>
    </row>
    <row r="7" spans="1:9" ht="33.75">
      <c r="A7" s="10" t="s">
        <v>89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</row>
    <row r="8" spans="1:9" ht="33.75">
      <c r="A8" s="3" t="s">
        <v>89</v>
      </c>
      <c r="B8" s="2"/>
      <c r="C8" s="4">
        <v>0</v>
      </c>
      <c r="D8" s="2"/>
      <c r="E8" s="4">
        <v>2242679</v>
      </c>
      <c r="F8" s="2"/>
      <c r="G8" s="2"/>
      <c r="H8" s="2"/>
      <c r="I8" s="2"/>
    </row>
    <row r="9" spans="1:9" ht="33.75">
      <c r="A9" s="3" t="s">
        <v>90</v>
      </c>
      <c r="B9" s="2"/>
      <c r="C9" s="4">
        <v>0</v>
      </c>
      <c r="D9" s="2"/>
      <c r="E9" s="4">
        <v>0</v>
      </c>
      <c r="F9" s="2"/>
      <c r="G9" s="2"/>
      <c r="H9" s="2"/>
      <c r="I9" s="2"/>
    </row>
    <row r="10" spans="1:9" ht="33.75">
      <c r="A10" s="3" t="s">
        <v>91</v>
      </c>
      <c r="B10" s="2"/>
      <c r="C10" s="4">
        <v>0</v>
      </c>
      <c r="D10" s="2"/>
      <c r="E10" s="4">
        <v>0</v>
      </c>
      <c r="F10" s="2"/>
      <c r="G10" s="2"/>
      <c r="H10" s="2"/>
      <c r="I10" s="2"/>
    </row>
    <row r="11" spans="1:9" ht="34.5" thickBot="1">
      <c r="A11" s="3" t="s">
        <v>65</v>
      </c>
      <c r="B11" s="2"/>
      <c r="C11" s="18">
        <v>0</v>
      </c>
      <c r="D11" s="3"/>
      <c r="E11" s="18">
        <v>2242679</v>
      </c>
      <c r="F11" s="2"/>
      <c r="G11" s="2"/>
      <c r="H11" s="2"/>
      <c r="I11" s="2"/>
    </row>
    <row r="12" spans="1:9" ht="32.2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  <row r="21" spans="1:9" ht="31.5">
      <c r="A21" s="2"/>
      <c r="B21" s="2"/>
      <c r="C21" s="2"/>
      <c r="D21" s="2"/>
      <c r="E21" s="2"/>
      <c r="F21" s="2"/>
      <c r="G21" s="2"/>
      <c r="H21" s="2"/>
      <c r="I21" s="2"/>
    </row>
    <row r="22" spans="1:9" ht="31.5">
      <c r="A22" s="2"/>
      <c r="B22" s="2"/>
      <c r="C22" s="2"/>
      <c r="D22" s="2"/>
      <c r="E22" s="2"/>
      <c r="F22" s="2"/>
      <c r="G22" s="2"/>
      <c r="H22" s="2"/>
      <c r="I22" s="2"/>
    </row>
    <row r="23" spans="1:9" ht="31.5">
      <c r="A23" s="2"/>
      <c r="B23" s="2"/>
      <c r="C23" s="2"/>
      <c r="D23" s="2"/>
      <c r="E23" s="2"/>
      <c r="F23" s="2"/>
      <c r="G23" s="2"/>
      <c r="H23" s="2"/>
      <c r="I23" s="2"/>
    </row>
    <row r="24" spans="1:9" ht="31.5">
      <c r="A24" s="2"/>
      <c r="B24" s="2"/>
      <c r="C24" s="2"/>
      <c r="D24" s="2"/>
      <c r="E24" s="2"/>
      <c r="F24" s="2"/>
      <c r="G24" s="2"/>
      <c r="H24" s="2"/>
      <c r="I24" s="2"/>
    </row>
    <row r="25" spans="1:9" ht="31.5">
      <c r="A25" s="2"/>
      <c r="B25" s="2"/>
      <c r="C25" s="2"/>
      <c r="D25" s="2"/>
      <c r="E25" s="2"/>
      <c r="F25" s="2"/>
      <c r="G25" s="2"/>
      <c r="H25" s="2"/>
      <c r="I25" s="2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abSelected="1" view="pageBreakPreview" zoomScale="60" zoomScaleNormal="100" workbookViewId="0">
      <selection activeCell="Q25" sqref="P25:Q25"/>
    </sheetView>
  </sheetViews>
  <sheetFormatPr defaultRowHeight="15"/>
  <cols>
    <col min="1" max="1" width="40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7" t="s">
        <v>0</v>
      </c>
      <c r="B2" s="7"/>
      <c r="C2" s="7"/>
      <c r="D2" s="7"/>
      <c r="E2" s="7"/>
      <c r="F2" s="7"/>
      <c r="G2" s="7"/>
      <c r="H2" s="2"/>
      <c r="I2" s="2"/>
      <c r="J2" s="2"/>
      <c r="K2" s="2"/>
      <c r="L2" s="2"/>
    </row>
    <row r="3" spans="1:12" ht="33.75">
      <c r="A3" s="7" t="s">
        <v>56</v>
      </c>
      <c r="B3" s="7"/>
      <c r="C3" s="7"/>
      <c r="D3" s="7"/>
      <c r="E3" s="7"/>
      <c r="F3" s="7"/>
      <c r="G3" s="7"/>
      <c r="H3" s="2"/>
      <c r="I3" s="2"/>
      <c r="J3" s="2"/>
      <c r="K3" s="2"/>
      <c r="L3" s="2"/>
    </row>
    <row r="4" spans="1:12" ht="33.75">
      <c r="A4" s="7" t="s">
        <v>2</v>
      </c>
      <c r="B4" s="7"/>
      <c r="C4" s="7"/>
      <c r="D4" s="7"/>
      <c r="E4" s="7"/>
      <c r="F4" s="7"/>
      <c r="G4" s="7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10" t="s">
        <v>60</v>
      </c>
      <c r="B6" s="2"/>
      <c r="C6" s="10" t="s">
        <v>47</v>
      </c>
      <c r="D6" s="2"/>
      <c r="E6" s="10" t="s">
        <v>82</v>
      </c>
      <c r="F6" s="2"/>
      <c r="G6" s="10" t="s">
        <v>13</v>
      </c>
      <c r="H6" s="2"/>
      <c r="I6" s="2"/>
      <c r="J6" s="2"/>
      <c r="K6" s="2"/>
      <c r="L6" s="2"/>
    </row>
    <row r="7" spans="1:12" ht="33.75">
      <c r="A7" s="3" t="s">
        <v>92</v>
      </c>
      <c r="B7" s="2"/>
      <c r="C7" s="5">
        <v>160801667985</v>
      </c>
      <c r="D7" s="6"/>
      <c r="E7" s="12">
        <v>0.99150000000000005</v>
      </c>
      <c r="F7" s="6"/>
      <c r="G7" s="12">
        <v>0.1191</v>
      </c>
      <c r="H7" s="2"/>
      <c r="I7" s="2"/>
      <c r="J7" s="2"/>
      <c r="K7" s="2"/>
      <c r="L7" s="2"/>
    </row>
    <row r="8" spans="1:12" ht="33.75">
      <c r="A8" s="3" t="s">
        <v>93</v>
      </c>
      <c r="B8" s="2"/>
      <c r="C8" s="5">
        <v>0</v>
      </c>
      <c r="D8" s="6"/>
      <c r="E8" s="12">
        <v>0</v>
      </c>
      <c r="F8" s="6"/>
      <c r="G8" s="12">
        <v>0</v>
      </c>
      <c r="H8" s="2"/>
      <c r="I8" s="2"/>
      <c r="J8" s="2"/>
      <c r="K8" s="2"/>
      <c r="L8" s="2"/>
    </row>
    <row r="9" spans="1:12" ht="33.75">
      <c r="A9" s="3" t="s">
        <v>94</v>
      </c>
      <c r="B9" s="2"/>
      <c r="C9" s="5">
        <v>420652</v>
      </c>
      <c r="D9" s="6"/>
      <c r="E9" s="12">
        <v>0</v>
      </c>
      <c r="F9" s="6"/>
      <c r="G9" s="12">
        <v>0</v>
      </c>
      <c r="H9" s="2"/>
      <c r="I9" s="2"/>
      <c r="J9" s="2"/>
      <c r="K9" s="2"/>
      <c r="L9" s="2"/>
    </row>
    <row r="10" spans="1:12" ht="34.5" thickBot="1">
      <c r="A10" s="2"/>
      <c r="B10" s="2"/>
      <c r="C10" s="15">
        <f>SUM(C7:C9)</f>
        <v>160802088637</v>
      </c>
      <c r="D10" s="14"/>
      <c r="E10" s="16">
        <f>SUM(E7:E9)</f>
        <v>0.99150000000000005</v>
      </c>
      <c r="F10" s="14"/>
      <c r="G10" s="16">
        <f>SUM(G7:G9)</f>
        <v>0.1191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rightToLeft="1" view="pageBreakPreview" zoomScale="60" zoomScaleNormal="100" workbookViewId="0">
      <selection activeCell="K19" sqref="K19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</row>
    <row r="3" spans="1:19" ht="33.75">
      <c r="A3" s="2"/>
      <c r="B3" s="2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</row>
    <row r="4" spans="1:19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</row>
    <row r="7" spans="1:19" ht="33.75">
      <c r="A7" s="10" t="s">
        <v>3</v>
      </c>
      <c r="B7" s="2"/>
      <c r="C7" s="7" t="s">
        <v>21</v>
      </c>
      <c r="D7" s="2"/>
      <c r="E7" s="7" t="s">
        <v>22</v>
      </c>
      <c r="F7" s="2"/>
      <c r="G7" s="7" t="s">
        <v>23</v>
      </c>
      <c r="H7" s="2"/>
      <c r="I7" s="7" t="s">
        <v>24</v>
      </c>
      <c r="J7" s="2"/>
      <c r="K7" s="7" t="s">
        <v>21</v>
      </c>
      <c r="L7" s="2"/>
      <c r="M7" s="7" t="s">
        <v>22</v>
      </c>
      <c r="N7" s="2"/>
      <c r="O7" s="7" t="s">
        <v>23</v>
      </c>
      <c r="P7" s="2"/>
      <c r="Q7" s="7" t="s">
        <v>24</v>
      </c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rightToLeft="1" view="pageBreakPreview" zoomScale="60" zoomScaleNormal="100" workbookViewId="0">
      <selection activeCell="A7" sqref="A7:A8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2"/>
      <c r="F2" s="2"/>
      <c r="G2" s="2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2"/>
      <c r="F3" s="2"/>
      <c r="G3" s="2"/>
      <c r="H3" s="7" t="s">
        <v>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2"/>
      <c r="F4" s="2"/>
      <c r="G4" s="2"/>
      <c r="H4" s="7" t="s">
        <v>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10" t="s">
        <v>25</v>
      </c>
      <c r="B6" s="10" t="s">
        <v>25</v>
      </c>
      <c r="C6" s="10" t="s">
        <v>25</v>
      </c>
      <c r="D6" s="10" t="s">
        <v>25</v>
      </c>
      <c r="E6" s="10" t="s">
        <v>25</v>
      </c>
      <c r="F6" s="10" t="s">
        <v>25</v>
      </c>
      <c r="G6" s="10" t="s">
        <v>25</v>
      </c>
      <c r="H6" s="10" t="s">
        <v>25</v>
      </c>
      <c r="I6" s="10" t="s">
        <v>25</v>
      </c>
      <c r="J6" s="10" t="s">
        <v>25</v>
      </c>
      <c r="K6" s="10" t="s">
        <v>25</v>
      </c>
      <c r="L6" s="10" t="s">
        <v>25</v>
      </c>
      <c r="M6" s="10" t="s">
        <v>25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  <c r="AM6" s="2"/>
    </row>
    <row r="7" spans="1:39" ht="33.75">
      <c r="A7" s="7" t="s">
        <v>26</v>
      </c>
      <c r="B7" s="2"/>
      <c r="C7" s="7" t="s">
        <v>27</v>
      </c>
      <c r="D7" s="2"/>
      <c r="E7" s="7" t="s">
        <v>28</v>
      </c>
      <c r="F7" s="2"/>
      <c r="G7" s="7" t="s">
        <v>29</v>
      </c>
      <c r="H7" s="2"/>
      <c r="I7" s="7" t="s">
        <v>30</v>
      </c>
      <c r="J7" s="2"/>
      <c r="K7" s="7" t="s">
        <v>31</v>
      </c>
      <c r="L7" s="2"/>
      <c r="M7" s="7" t="s">
        <v>24</v>
      </c>
      <c r="N7" s="2"/>
      <c r="O7" s="7" t="s">
        <v>7</v>
      </c>
      <c r="P7" s="2"/>
      <c r="Q7" s="7" t="s">
        <v>8</v>
      </c>
      <c r="R7" s="2"/>
      <c r="S7" s="7" t="s">
        <v>9</v>
      </c>
      <c r="T7" s="2"/>
      <c r="U7" s="7" t="s">
        <v>10</v>
      </c>
      <c r="V7" s="7" t="s">
        <v>10</v>
      </c>
      <c r="W7" s="7" t="s">
        <v>10</v>
      </c>
      <c r="X7" s="2"/>
      <c r="Y7" s="7" t="s">
        <v>11</v>
      </c>
      <c r="Z7" s="7" t="s">
        <v>11</v>
      </c>
      <c r="AA7" s="7" t="s">
        <v>11</v>
      </c>
      <c r="AB7" s="2"/>
      <c r="AC7" s="7" t="s">
        <v>7</v>
      </c>
      <c r="AD7" s="2"/>
      <c r="AE7" s="7" t="s">
        <v>32</v>
      </c>
      <c r="AF7" s="2"/>
      <c r="AG7" s="7" t="s">
        <v>8</v>
      </c>
      <c r="AH7" s="2"/>
      <c r="AI7" s="7" t="s">
        <v>9</v>
      </c>
      <c r="AJ7" s="2"/>
      <c r="AK7" s="7" t="s">
        <v>13</v>
      </c>
      <c r="AL7" s="2"/>
      <c r="AM7" s="2"/>
    </row>
    <row r="8" spans="1:39" ht="33.75">
      <c r="A8" s="7" t="s">
        <v>26</v>
      </c>
      <c r="B8" s="2"/>
      <c r="C8" s="7" t="s">
        <v>27</v>
      </c>
      <c r="D8" s="2"/>
      <c r="E8" s="7" t="s">
        <v>28</v>
      </c>
      <c r="F8" s="2"/>
      <c r="G8" s="7" t="s">
        <v>29</v>
      </c>
      <c r="H8" s="2"/>
      <c r="I8" s="7" t="s">
        <v>30</v>
      </c>
      <c r="J8" s="2"/>
      <c r="K8" s="7" t="s">
        <v>31</v>
      </c>
      <c r="L8" s="2"/>
      <c r="M8" s="7" t="s">
        <v>24</v>
      </c>
      <c r="N8" s="2"/>
      <c r="O8" s="7" t="s">
        <v>7</v>
      </c>
      <c r="P8" s="2"/>
      <c r="Q8" s="7" t="s">
        <v>8</v>
      </c>
      <c r="R8" s="2"/>
      <c r="S8" s="7" t="s">
        <v>9</v>
      </c>
      <c r="T8" s="2"/>
      <c r="U8" s="7" t="s">
        <v>7</v>
      </c>
      <c r="V8" s="2"/>
      <c r="W8" s="7" t="s">
        <v>8</v>
      </c>
      <c r="X8" s="2"/>
      <c r="Y8" s="7" t="s">
        <v>7</v>
      </c>
      <c r="Z8" s="2"/>
      <c r="AA8" s="7" t="s">
        <v>14</v>
      </c>
      <c r="AB8" s="2"/>
      <c r="AC8" s="7" t="s">
        <v>7</v>
      </c>
      <c r="AD8" s="2"/>
      <c r="AE8" s="7" t="s">
        <v>32</v>
      </c>
      <c r="AF8" s="2"/>
      <c r="AG8" s="7" t="s">
        <v>8</v>
      </c>
      <c r="AH8" s="2"/>
      <c r="AI8" s="7" t="s">
        <v>9</v>
      </c>
      <c r="AJ8" s="2"/>
      <c r="AK8" s="7" t="s">
        <v>13</v>
      </c>
      <c r="AL8" s="2"/>
      <c r="AM8" s="2"/>
    </row>
    <row r="9" spans="1:3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</sheetData>
  <mergeCells count="28">
    <mergeCell ref="I7:I8"/>
    <mergeCell ref="H2:AC2"/>
    <mergeCell ref="H3:AC3"/>
    <mergeCell ref="H4:AC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2"/>
      <c r="M2" s="2"/>
      <c r="N2" s="2"/>
      <c r="O2" s="2"/>
    </row>
    <row r="3" spans="1:15" ht="33.75">
      <c r="A3" s="2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2"/>
      <c r="O3" s="2"/>
    </row>
    <row r="4" spans="1:15" ht="33.75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</row>
    <row r="7" spans="1:15" ht="33.75">
      <c r="A7" s="10" t="s">
        <v>3</v>
      </c>
      <c r="B7" s="2"/>
      <c r="C7" s="7" t="s">
        <v>7</v>
      </c>
      <c r="D7" s="2"/>
      <c r="E7" s="7" t="s">
        <v>33</v>
      </c>
      <c r="F7" s="2"/>
      <c r="G7" s="7" t="s">
        <v>34</v>
      </c>
      <c r="H7" s="2"/>
      <c r="I7" s="7" t="s">
        <v>35</v>
      </c>
      <c r="J7" s="2"/>
      <c r="K7" s="7" t="s">
        <v>36</v>
      </c>
      <c r="L7" s="2"/>
      <c r="M7" s="7" t="s">
        <v>37</v>
      </c>
      <c r="N7" s="2"/>
      <c r="O7" s="2"/>
    </row>
    <row r="8" spans="1:15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K2"/>
    <mergeCell ref="B3:K3"/>
    <mergeCell ref="B4:K4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rightToLeft="1" view="pageBreakPreview" zoomScale="60" zoomScaleNormal="100" workbookViewId="0">
      <selection activeCell="G48" sqref="G48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33.75">
      <c r="A2" s="2"/>
      <c r="B2" s="2"/>
      <c r="C2" s="2"/>
      <c r="D2" s="2"/>
      <c r="E2" s="2"/>
      <c r="F2" s="2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"/>
      <c r="AA2" s="2"/>
      <c r="AB2" s="2"/>
      <c r="AC2" s="2"/>
      <c r="AD2" s="2"/>
      <c r="AE2" s="2"/>
      <c r="AF2" s="2"/>
    </row>
    <row r="3" spans="1:32" ht="33.75">
      <c r="A3" s="2"/>
      <c r="B3" s="2"/>
      <c r="C3" s="2"/>
      <c r="D3" s="2"/>
      <c r="E3" s="2"/>
      <c r="F3" s="2"/>
      <c r="G3" s="7" t="s">
        <v>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2"/>
      <c r="AA3" s="2"/>
      <c r="AB3" s="2"/>
      <c r="AC3" s="2"/>
      <c r="AD3" s="2"/>
      <c r="AE3" s="2"/>
      <c r="AF3" s="2"/>
    </row>
    <row r="4" spans="1:32" ht="33.75">
      <c r="A4" s="2"/>
      <c r="B4" s="2"/>
      <c r="C4" s="2"/>
      <c r="D4" s="2"/>
      <c r="E4" s="2"/>
      <c r="F4" s="2"/>
      <c r="G4" s="7" t="s">
        <v>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2"/>
      <c r="AB4" s="2"/>
      <c r="AC4" s="2"/>
      <c r="AD4" s="2"/>
      <c r="AE4" s="2"/>
      <c r="AF4" s="2"/>
    </row>
    <row r="5" spans="1:3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33.75">
      <c r="A6" s="10" t="s">
        <v>38</v>
      </c>
      <c r="B6" s="10" t="s">
        <v>38</v>
      </c>
      <c r="C6" s="10" t="s">
        <v>38</v>
      </c>
      <c r="D6" s="10" t="s">
        <v>38</v>
      </c>
      <c r="E6" s="10" t="s">
        <v>38</v>
      </c>
      <c r="F6" s="10" t="s">
        <v>38</v>
      </c>
      <c r="G6" s="10" t="s">
        <v>38</v>
      </c>
      <c r="H6" s="10" t="s">
        <v>38</v>
      </c>
      <c r="I6" s="10" t="s">
        <v>38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</row>
    <row r="7" spans="1:32" ht="33.75">
      <c r="A7" s="7" t="s">
        <v>39</v>
      </c>
      <c r="B7" s="2"/>
      <c r="C7" s="7" t="s">
        <v>30</v>
      </c>
      <c r="D7" s="2"/>
      <c r="E7" s="7" t="s">
        <v>31</v>
      </c>
      <c r="F7" s="2"/>
      <c r="G7" s="7" t="s">
        <v>40</v>
      </c>
      <c r="H7" s="2"/>
      <c r="I7" s="7" t="s">
        <v>28</v>
      </c>
      <c r="J7" s="2"/>
      <c r="K7" s="7" t="s">
        <v>7</v>
      </c>
      <c r="L7" s="2"/>
      <c r="M7" s="7" t="s">
        <v>8</v>
      </c>
      <c r="N7" s="2"/>
      <c r="O7" s="7" t="s">
        <v>9</v>
      </c>
      <c r="P7" s="2"/>
      <c r="Q7" s="7" t="s">
        <v>10</v>
      </c>
      <c r="R7" s="7" t="s">
        <v>10</v>
      </c>
      <c r="S7" s="7" t="s">
        <v>10</v>
      </c>
      <c r="T7" s="2"/>
      <c r="U7" s="7" t="s">
        <v>11</v>
      </c>
      <c r="V7" s="7" t="s">
        <v>11</v>
      </c>
      <c r="W7" s="7" t="s">
        <v>11</v>
      </c>
      <c r="X7" s="2"/>
      <c r="Y7" s="7" t="s">
        <v>7</v>
      </c>
      <c r="Z7" s="2"/>
      <c r="AA7" s="7" t="s">
        <v>8</v>
      </c>
      <c r="AB7" s="2"/>
      <c r="AC7" s="7" t="s">
        <v>9</v>
      </c>
      <c r="AD7" s="2"/>
      <c r="AE7" s="7" t="s">
        <v>41</v>
      </c>
      <c r="AF7" s="2"/>
    </row>
    <row r="8" spans="1:32" ht="33.75">
      <c r="A8" s="7" t="s">
        <v>39</v>
      </c>
      <c r="B8" s="2"/>
      <c r="C8" s="7" t="s">
        <v>30</v>
      </c>
      <c r="D8" s="2"/>
      <c r="E8" s="7" t="s">
        <v>31</v>
      </c>
      <c r="F8" s="2"/>
      <c r="G8" s="7" t="s">
        <v>40</v>
      </c>
      <c r="H8" s="2"/>
      <c r="I8" s="7" t="s">
        <v>28</v>
      </c>
      <c r="J8" s="2"/>
      <c r="K8" s="7" t="s">
        <v>7</v>
      </c>
      <c r="L8" s="2"/>
      <c r="M8" s="7" t="s">
        <v>8</v>
      </c>
      <c r="N8" s="2"/>
      <c r="O8" s="7" t="s">
        <v>9</v>
      </c>
      <c r="P8" s="2"/>
      <c r="Q8" s="7" t="s">
        <v>7</v>
      </c>
      <c r="R8" s="2"/>
      <c r="S8" s="7" t="s">
        <v>8</v>
      </c>
      <c r="T8" s="2"/>
      <c r="U8" s="7" t="s">
        <v>7</v>
      </c>
      <c r="V8" s="2"/>
      <c r="W8" s="7" t="s">
        <v>14</v>
      </c>
      <c r="X8" s="2"/>
      <c r="Y8" s="7" t="s">
        <v>7</v>
      </c>
      <c r="Z8" s="2"/>
      <c r="AA8" s="7" t="s">
        <v>8</v>
      </c>
      <c r="AB8" s="2"/>
      <c r="AC8" s="7" t="s">
        <v>9</v>
      </c>
      <c r="AD8" s="2"/>
      <c r="AE8" s="7" t="s">
        <v>41</v>
      </c>
      <c r="AF8" s="2"/>
    </row>
    <row r="9" spans="1:3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</sheetData>
  <mergeCells count="25">
    <mergeCell ref="G3:Y3"/>
    <mergeCell ref="G4:Z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G2:Y2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view="pageBreakPreview" zoomScale="60" zoomScaleNormal="100" workbookViewId="0">
      <selection activeCell="Q16" sqref="Q16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7.7109375" style="1" bestFit="1" customWidth="1"/>
    <col min="12" max="12" width="1" style="1" customWidth="1"/>
    <col min="13" max="13" width="28.28515625" style="1" bestFit="1" customWidth="1"/>
    <col min="14" max="14" width="1" style="1" customWidth="1"/>
    <col min="15" max="15" width="29" style="1" bestFit="1" customWidth="1"/>
    <col min="16" max="16" width="1" style="1" customWidth="1"/>
    <col min="17" max="17" width="21.5703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7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8" t="s">
        <v>2</v>
      </c>
      <c r="E4" s="7" t="s">
        <v>2</v>
      </c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</row>
    <row r="7" spans="1:21" ht="33.75">
      <c r="A7" s="10" t="s">
        <v>42</v>
      </c>
      <c r="B7" s="2"/>
      <c r="C7" s="17" t="s">
        <v>44</v>
      </c>
      <c r="D7" s="2"/>
      <c r="E7" s="17" t="s">
        <v>45</v>
      </c>
      <c r="F7" s="2"/>
      <c r="G7" s="17" t="s">
        <v>46</v>
      </c>
      <c r="H7" s="2"/>
      <c r="I7" s="17" t="s">
        <v>31</v>
      </c>
      <c r="J7" s="2"/>
      <c r="K7" s="17" t="s">
        <v>47</v>
      </c>
      <c r="L7" s="2"/>
      <c r="M7" s="17" t="s">
        <v>48</v>
      </c>
      <c r="N7" s="2"/>
      <c r="O7" s="17" t="s">
        <v>49</v>
      </c>
      <c r="P7" s="2"/>
      <c r="Q7" s="17" t="s">
        <v>47</v>
      </c>
      <c r="R7" s="2"/>
      <c r="S7" s="17" t="s">
        <v>41</v>
      </c>
      <c r="T7" s="2"/>
      <c r="U7" s="2"/>
    </row>
    <row r="8" spans="1:21" ht="33.75">
      <c r="A8" s="3" t="s">
        <v>50</v>
      </c>
      <c r="B8" s="2"/>
      <c r="C8" s="2" t="s">
        <v>51</v>
      </c>
      <c r="D8" s="2"/>
      <c r="E8" s="2" t="s">
        <v>52</v>
      </c>
      <c r="F8" s="2"/>
      <c r="G8" s="6" t="s">
        <v>53</v>
      </c>
      <c r="H8" s="6"/>
      <c r="I8" s="6">
        <v>0</v>
      </c>
      <c r="J8" s="6"/>
      <c r="K8" s="5">
        <v>47037239785</v>
      </c>
      <c r="L8" s="6"/>
      <c r="M8" s="5">
        <v>714462897240</v>
      </c>
      <c r="N8" s="6"/>
      <c r="O8" s="5">
        <v>761442850388</v>
      </c>
      <c r="P8" s="6"/>
      <c r="Q8" s="5">
        <v>57286637</v>
      </c>
      <c r="R8" s="6"/>
      <c r="S8" s="12">
        <v>0</v>
      </c>
      <c r="T8" s="2"/>
      <c r="U8" s="2"/>
    </row>
    <row r="9" spans="1:21" ht="33.75">
      <c r="A9" s="3" t="s">
        <v>50</v>
      </c>
      <c r="B9" s="2"/>
      <c r="C9" s="2" t="s">
        <v>54</v>
      </c>
      <c r="D9" s="2"/>
      <c r="E9" s="2" t="s">
        <v>55</v>
      </c>
      <c r="F9" s="2"/>
      <c r="G9" s="6" t="s">
        <v>53</v>
      </c>
      <c r="H9" s="6"/>
      <c r="I9" s="6">
        <v>0</v>
      </c>
      <c r="J9" s="6"/>
      <c r="K9" s="5">
        <v>50000000</v>
      </c>
      <c r="L9" s="6"/>
      <c r="M9" s="5">
        <v>0</v>
      </c>
      <c r="N9" s="6"/>
      <c r="O9" s="5">
        <v>0</v>
      </c>
      <c r="P9" s="6"/>
      <c r="Q9" s="5">
        <v>50000000</v>
      </c>
      <c r="R9" s="6"/>
      <c r="S9" s="12">
        <v>0</v>
      </c>
      <c r="T9" s="2"/>
      <c r="U9" s="2"/>
    </row>
    <row r="10" spans="1:21" ht="34.5" thickBot="1">
      <c r="A10" s="2"/>
      <c r="B10" s="2"/>
      <c r="C10" s="2"/>
      <c r="D10" s="2"/>
      <c r="E10" s="2"/>
      <c r="F10" s="2"/>
      <c r="G10" s="6"/>
      <c r="H10" s="6"/>
      <c r="I10" s="6"/>
      <c r="J10" s="6"/>
      <c r="K10" s="15">
        <f>SUM(K8:K9)</f>
        <v>47087239785</v>
      </c>
      <c r="L10" s="14"/>
      <c r="M10" s="15">
        <f>SUM(M8:M9)</f>
        <v>714462897240</v>
      </c>
      <c r="N10" s="14"/>
      <c r="O10" s="15">
        <f>SUM(O8:O9)</f>
        <v>761442850388</v>
      </c>
      <c r="P10" s="14"/>
      <c r="Q10" s="15">
        <f>SUM(Q8:Q9)</f>
        <v>107286637</v>
      </c>
      <c r="R10" s="14"/>
      <c r="S10" s="16">
        <f>SUM(S8:S9)</f>
        <v>0</v>
      </c>
      <c r="T10" s="2"/>
      <c r="U10" s="2"/>
    </row>
    <row r="11" spans="1:21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D2:O2"/>
    <mergeCell ref="D3:O3"/>
    <mergeCell ref="E4:O4"/>
  </mergeCells>
  <pageMargins left="0.7" right="0.7" top="0.75" bottom="0.75" header="0.3" footer="0.3"/>
  <pageSetup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W11" sqref="W11"/>
    </sheetView>
  </sheetViews>
  <sheetFormatPr defaultRowHeight="15"/>
  <cols>
    <col min="1" max="1" width="2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7" t="s">
        <v>56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0" t="s">
        <v>57</v>
      </c>
      <c r="B6" s="10" t="s">
        <v>57</v>
      </c>
      <c r="C6" s="10" t="s">
        <v>57</v>
      </c>
      <c r="D6" s="10" t="s">
        <v>57</v>
      </c>
      <c r="E6" s="10" t="s">
        <v>57</v>
      </c>
      <c r="F6" s="10" t="s">
        <v>57</v>
      </c>
      <c r="G6" s="10" t="s">
        <v>57</v>
      </c>
      <c r="H6" s="2"/>
      <c r="I6" s="10" t="s">
        <v>58</v>
      </c>
      <c r="J6" s="10" t="s">
        <v>58</v>
      </c>
      <c r="K6" s="10" t="s">
        <v>58</v>
      </c>
      <c r="L6" s="10" t="s">
        <v>58</v>
      </c>
      <c r="M6" s="10" t="s">
        <v>58</v>
      </c>
      <c r="N6" s="2"/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2"/>
      <c r="U6" s="2"/>
    </row>
    <row r="7" spans="1:21" ht="33.75">
      <c r="A7" s="10" t="s">
        <v>60</v>
      </c>
      <c r="B7" s="2"/>
      <c r="C7" s="10" t="s">
        <v>61</v>
      </c>
      <c r="D7" s="2"/>
      <c r="E7" s="10" t="s">
        <v>30</v>
      </c>
      <c r="F7" s="2"/>
      <c r="G7" s="10" t="s">
        <v>31</v>
      </c>
      <c r="H7" s="2"/>
      <c r="I7" s="10" t="s">
        <v>62</v>
      </c>
      <c r="J7" s="2"/>
      <c r="K7" s="10" t="s">
        <v>63</v>
      </c>
      <c r="L7" s="2"/>
      <c r="M7" s="10" t="s">
        <v>64</v>
      </c>
      <c r="N7" s="2"/>
      <c r="O7" s="10" t="s">
        <v>62</v>
      </c>
      <c r="P7" s="2"/>
      <c r="Q7" s="10" t="s">
        <v>63</v>
      </c>
      <c r="R7" s="2"/>
      <c r="S7" s="10" t="s">
        <v>64</v>
      </c>
      <c r="T7" s="2"/>
      <c r="U7" s="2"/>
    </row>
    <row r="8" spans="1:21" ht="33.75">
      <c r="A8" s="3" t="s">
        <v>50</v>
      </c>
      <c r="B8" s="2"/>
      <c r="C8" s="5">
        <v>30</v>
      </c>
      <c r="D8" s="6"/>
      <c r="E8" s="6" t="s">
        <v>65</v>
      </c>
      <c r="F8" s="6"/>
      <c r="G8" s="6">
        <v>0</v>
      </c>
      <c r="H8" s="6"/>
      <c r="I8" s="5">
        <v>420652</v>
      </c>
      <c r="J8" s="6"/>
      <c r="K8" s="5">
        <v>0</v>
      </c>
      <c r="L8" s="6"/>
      <c r="M8" s="5">
        <v>420652</v>
      </c>
      <c r="N8" s="6"/>
      <c r="O8" s="5">
        <v>32342283</v>
      </c>
      <c r="P8" s="6"/>
      <c r="Q8" s="5">
        <v>0</v>
      </c>
      <c r="R8" s="6"/>
      <c r="S8" s="5">
        <v>32342283</v>
      </c>
      <c r="T8" s="2"/>
      <c r="U8" s="2"/>
    </row>
    <row r="9" spans="1:21" ht="34.5" thickBot="1">
      <c r="A9" s="2"/>
      <c r="B9" s="2"/>
      <c r="C9" s="6"/>
      <c r="D9" s="6"/>
      <c r="E9" s="6"/>
      <c r="F9" s="6"/>
      <c r="G9" s="6"/>
      <c r="H9" s="6"/>
      <c r="I9" s="15">
        <f>SUM(I8)</f>
        <v>420652</v>
      </c>
      <c r="J9" s="14"/>
      <c r="K9" s="15">
        <f>SUM(K8)</f>
        <v>0</v>
      </c>
      <c r="L9" s="14"/>
      <c r="M9" s="15">
        <f>SUM(M8)</f>
        <v>420652</v>
      </c>
      <c r="N9" s="14"/>
      <c r="O9" s="15">
        <f>SUM(O8)</f>
        <v>32342283</v>
      </c>
      <c r="P9" s="14"/>
      <c r="Q9" s="15">
        <f>SUM(Q8)</f>
        <v>0</v>
      </c>
      <c r="R9" s="14"/>
      <c r="S9" s="15">
        <f>SUM(S8)</f>
        <v>32342283</v>
      </c>
      <c r="T9" s="2"/>
      <c r="U9" s="2"/>
    </row>
    <row r="10" spans="1:21" ht="32.25" thickTop="1">
      <c r="A10" s="2"/>
      <c r="B10" s="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view="pageBreakPreview" zoomScale="60" zoomScaleNormal="100" workbookViewId="0">
      <selection activeCell="O12" sqref="O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7" t="s">
        <v>56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2"/>
      <c r="I6" s="10" t="s">
        <v>58</v>
      </c>
      <c r="J6" s="10" t="s">
        <v>58</v>
      </c>
      <c r="K6" s="10" t="s">
        <v>58</v>
      </c>
      <c r="L6" s="10" t="s">
        <v>58</v>
      </c>
      <c r="M6" s="10" t="s">
        <v>58</v>
      </c>
      <c r="N6" s="2"/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2"/>
      <c r="U6" s="2"/>
      <c r="V6" s="2"/>
      <c r="W6" s="2"/>
      <c r="X6" s="2"/>
    </row>
    <row r="7" spans="1:24" ht="33.75">
      <c r="A7" s="10" t="s">
        <v>3</v>
      </c>
      <c r="B7" s="2"/>
      <c r="C7" s="10" t="s">
        <v>67</v>
      </c>
      <c r="D7" s="2"/>
      <c r="E7" s="10" t="s">
        <v>68</v>
      </c>
      <c r="F7" s="2"/>
      <c r="G7" s="10" t="s">
        <v>69</v>
      </c>
      <c r="H7" s="2"/>
      <c r="I7" s="10" t="s">
        <v>70</v>
      </c>
      <c r="J7" s="2"/>
      <c r="K7" s="10" t="s">
        <v>63</v>
      </c>
      <c r="L7" s="2"/>
      <c r="M7" s="10" t="s">
        <v>71</v>
      </c>
      <c r="N7" s="2"/>
      <c r="O7" s="10" t="s">
        <v>70</v>
      </c>
      <c r="P7" s="2"/>
      <c r="Q7" s="10" t="s">
        <v>63</v>
      </c>
      <c r="R7" s="2"/>
      <c r="S7" s="10" t="s">
        <v>71</v>
      </c>
      <c r="T7" s="2"/>
      <c r="U7" s="2"/>
      <c r="V7" s="2"/>
      <c r="W7" s="2"/>
      <c r="X7" s="2"/>
    </row>
    <row r="8" spans="1:24" ht="33.75">
      <c r="A8" s="3" t="s">
        <v>20</v>
      </c>
      <c r="B8" s="2"/>
      <c r="C8" s="2" t="s">
        <v>72</v>
      </c>
      <c r="D8" s="2"/>
      <c r="E8" s="4">
        <v>4000000</v>
      </c>
      <c r="F8" s="2"/>
      <c r="G8" s="4">
        <v>400</v>
      </c>
      <c r="H8" s="2"/>
      <c r="I8" s="4">
        <v>0</v>
      </c>
      <c r="J8" s="2"/>
      <c r="K8" s="4">
        <v>0</v>
      </c>
      <c r="L8" s="2"/>
      <c r="M8" s="4">
        <v>0</v>
      </c>
      <c r="N8" s="2"/>
      <c r="O8" s="4">
        <v>1600000000</v>
      </c>
      <c r="P8" s="2"/>
      <c r="Q8" s="4">
        <v>1095140</v>
      </c>
      <c r="R8" s="2"/>
      <c r="S8" s="4">
        <v>1598904860</v>
      </c>
      <c r="T8" s="2"/>
      <c r="U8" s="2"/>
      <c r="V8" s="2"/>
      <c r="W8" s="2"/>
      <c r="X8" s="2"/>
    </row>
    <row r="9" spans="1:24" ht="33.75">
      <c r="A9" s="3" t="s">
        <v>17</v>
      </c>
      <c r="B9" s="2"/>
      <c r="C9" s="2" t="s">
        <v>73</v>
      </c>
      <c r="D9" s="2"/>
      <c r="E9" s="4">
        <v>486587</v>
      </c>
      <c r="F9" s="2"/>
      <c r="G9" s="4">
        <v>350</v>
      </c>
      <c r="H9" s="2"/>
      <c r="I9" s="4">
        <v>0</v>
      </c>
      <c r="J9" s="2"/>
      <c r="K9" s="4">
        <v>0</v>
      </c>
      <c r="L9" s="2"/>
      <c r="M9" s="4">
        <v>0</v>
      </c>
      <c r="N9" s="2"/>
      <c r="O9" s="4">
        <v>170305450</v>
      </c>
      <c r="P9" s="2"/>
      <c r="Q9" s="4">
        <v>116568</v>
      </c>
      <c r="R9" s="2"/>
      <c r="S9" s="4">
        <v>170188882</v>
      </c>
      <c r="T9" s="2"/>
      <c r="U9" s="2"/>
      <c r="V9" s="2"/>
      <c r="W9" s="2"/>
      <c r="X9" s="2"/>
    </row>
    <row r="10" spans="1:24" ht="33.75">
      <c r="A10" s="3" t="s">
        <v>15</v>
      </c>
      <c r="B10" s="2"/>
      <c r="C10" s="2" t="s">
        <v>74</v>
      </c>
      <c r="D10" s="2"/>
      <c r="E10" s="4">
        <v>2902878</v>
      </c>
      <c r="F10" s="2"/>
      <c r="G10" s="4">
        <v>220</v>
      </c>
      <c r="H10" s="2"/>
      <c r="I10" s="4">
        <v>0</v>
      </c>
      <c r="J10" s="2"/>
      <c r="K10" s="4">
        <v>0</v>
      </c>
      <c r="L10" s="2"/>
      <c r="M10" s="4">
        <v>0</v>
      </c>
      <c r="N10" s="2"/>
      <c r="O10" s="4">
        <v>638633160</v>
      </c>
      <c r="P10" s="2"/>
      <c r="Q10" s="4">
        <v>0</v>
      </c>
      <c r="R10" s="2"/>
      <c r="S10" s="4">
        <v>638633160</v>
      </c>
      <c r="T10" s="2"/>
      <c r="U10" s="2"/>
      <c r="V10" s="2"/>
      <c r="W10" s="2"/>
      <c r="X10" s="2"/>
    </row>
    <row r="11" spans="1:24" ht="34.5" thickBot="1">
      <c r="A11" s="2"/>
      <c r="B11" s="2"/>
      <c r="C11" s="2"/>
      <c r="D11" s="2"/>
      <c r="E11" s="2"/>
      <c r="F11" s="2"/>
      <c r="G11" s="11"/>
      <c r="H11" s="2"/>
      <c r="I11" s="18">
        <f>SUM(I8:I10)</f>
        <v>0</v>
      </c>
      <c r="J11" s="3"/>
      <c r="K11" s="18">
        <f>SUM(K8:K10)</f>
        <v>0</v>
      </c>
      <c r="L11" s="3"/>
      <c r="M11" s="18">
        <f>SUM(M8:M10)</f>
        <v>0</v>
      </c>
      <c r="N11" s="3"/>
      <c r="O11" s="18">
        <f>SUM(O8:O10)</f>
        <v>2408938610</v>
      </c>
      <c r="P11" s="3"/>
      <c r="Q11" s="18">
        <f>SUM(Q8:Q10)</f>
        <v>1211708</v>
      </c>
      <c r="R11" s="3"/>
      <c r="S11" s="18">
        <f>SUM(S8:S10)</f>
        <v>2407726902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31.1406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31.570312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</row>
    <row r="3" spans="1:21" ht="33.75">
      <c r="A3" s="2"/>
      <c r="B3" s="2"/>
      <c r="C3" s="7" t="s">
        <v>56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</row>
    <row r="4" spans="1:21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  <c r="U6" s="2"/>
    </row>
    <row r="7" spans="1:21" ht="33.75">
      <c r="A7" s="10" t="s">
        <v>3</v>
      </c>
      <c r="B7" s="2"/>
      <c r="C7" s="10" t="s">
        <v>7</v>
      </c>
      <c r="D7" s="2"/>
      <c r="E7" s="10" t="s">
        <v>75</v>
      </c>
      <c r="F7" s="2"/>
      <c r="G7" s="10" t="s">
        <v>76</v>
      </c>
      <c r="H7" s="2"/>
      <c r="I7" s="10" t="s">
        <v>77</v>
      </c>
      <c r="J7" s="2"/>
      <c r="K7" s="10" t="s">
        <v>7</v>
      </c>
      <c r="L7" s="2"/>
      <c r="M7" s="10" t="s">
        <v>75</v>
      </c>
      <c r="N7" s="2"/>
      <c r="O7" s="10" t="s">
        <v>76</v>
      </c>
      <c r="P7" s="2"/>
      <c r="Q7" s="10" t="s">
        <v>77</v>
      </c>
      <c r="R7" s="2"/>
      <c r="S7" s="2"/>
      <c r="T7" s="2"/>
      <c r="U7" s="2"/>
    </row>
    <row r="8" spans="1:21" ht="33.75">
      <c r="A8" s="3" t="s">
        <v>15</v>
      </c>
      <c r="B8" s="2"/>
      <c r="C8" s="5">
        <v>6108049</v>
      </c>
      <c r="D8" s="6"/>
      <c r="E8" s="5">
        <v>327942155217</v>
      </c>
      <c r="F8" s="6"/>
      <c r="G8" s="5">
        <v>331484129659</v>
      </c>
      <c r="H8" s="6"/>
      <c r="I8" s="5">
        <v>-3541974441</v>
      </c>
      <c r="J8" s="6"/>
      <c r="K8" s="5">
        <v>6108049</v>
      </c>
      <c r="L8" s="6"/>
      <c r="M8" s="5">
        <v>327942155217</v>
      </c>
      <c r="N8" s="6"/>
      <c r="O8" s="5">
        <v>331346150346</v>
      </c>
      <c r="P8" s="6"/>
      <c r="Q8" s="5">
        <v>-3403995128</v>
      </c>
      <c r="R8" s="2"/>
      <c r="S8" s="2"/>
      <c r="T8" s="2"/>
      <c r="U8" s="2"/>
    </row>
    <row r="9" spans="1:21" ht="33.75">
      <c r="A9" s="3" t="s">
        <v>16</v>
      </c>
      <c r="B9" s="2"/>
      <c r="C9" s="5">
        <v>10544302</v>
      </c>
      <c r="D9" s="6"/>
      <c r="E9" s="5">
        <v>211357943909</v>
      </c>
      <c r="F9" s="6"/>
      <c r="G9" s="5">
        <v>134183482865</v>
      </c>
      <c r="H9" s="6"/>
      <c r="I9" s="5">
        <v>77174461044</v>
      </c>
      <c r="J9" s="6"/>
      <c r="K9" s="5">
        <v>10544302</v>
      </c>
      <c r="L9" s="6"/>
      <c r="M9" s="5">
        <v>211357943909</v>
      </c>
      <c r="N9" s="6"/>
      <c r="O9" s="5">
        <v>214663691854</v>
      </c>
      <c r="P9" s="6"/>
      <c r="Q9" s="5">
        <v>-3305747944</v>
      </c>
      <c r="R9" s="2"/>
      <c r="S9" s="2"/>
      <c r="T9" s="2"/>
      <c r="U9" s="2"/>
    </row>
    <row r="10" spans="1:21" ht="33.75">
      <c r="A10" s="3" t="s">
        <v>20</v>
      </c>
      <c r="B10" s="2"/>
      <c r="C10" s="5">
        <v>17220629</v>
      </c>
      <c r="D10" s="6"/>
      <c r="E10" s="5">
        <v>490759078502</v>
      </c>
      <c r="F10" s="6"/>
      <c r="G10" s="5">
        <v>462270954400</v>
      </c>
      <c r="H10" s="6"/>
      <c r="I10" s="5">
        <v>28488124102</v>
      </c>
      <c r="J10" s="6"/>
      <c r="K10" s="5">
        <v>17220629</v>
      </c>
      <c r="L10" s="6"/>
      <c r="M10" s="5">
        <v>490759078502</v>
      </c>
      <c r="N10" s="6"/>
      <c r="O10" s="5">
        <v>489875969576</v>
      </c>
      <c r="P10" s="6"/>
      <c r="Q10" s="5">
        <v>883108926</v>
      </c>
      <c r="R10" s="2"/>
      <c r="S10" s="2"/>
      <c r="T10" s="2"/>
      <c r="U10" s="2"/>
    </row>
    <row r="11" spans="1:21" ht="33.75">
      <c r="A11" s="3" t="s">
        <v>17</v>
      </c>
      <c r="B11" s="2"/>
      <c r="C11" s="5">
        <v>20555011</v>
      </c>
      <c r="D11" s="6"/>
      <c r="E11" s="5">
        <v>206030612981</v>
      </c>
      <c r="F11" s="6"/>
      <c r="G11" s="5">
        <v>180877651060</v>
      </c>
      <c r="H11" s="6"/>
      <c r="I11" s="5">
        <v>25152961921</v>
      </c>
      <c r="J11" s="6"/>
      <c r="K11" s="5">
        <v>20555011</v>
      </c>
      <c r="L11" s="6"/>
      <c r="M11" s="5">
        <v>206030612981</v>
      </c>
      <c r="N11" s="6"/>
      <c r="O11" s="5">
        <v>200553102961</v>
      </c>
      <c r="P11" s="6"/>
      <c r="Q11" s="5">
        <v>5477510020</v>
      </c>
      <c r="R11" s="2"/>
      <c r="S11" s="2"/>
      <c r="T11" s="2"/>
      <c r="U11" s="2"/>
    </row>
    <row r="12" spans="1:21" ht="33.75">
      <c r="A12" s="3" t="s">
        <v>18</v>
      </c>
      <c r="B12" s="2"/>
      <c r="C12" s="5">
        <v>2287140</v>
      </c>
      <c r="D12" s="6"/>
      <c r="E12" s="5">
        <v>53716083286</v>
      </c>
      <c r="F12" s="6"/>
      <c r="G12" s="5">
        <v>41818630925</v>
      </c>
      <c r="H12" s="6"/>
      <c r="I12" s="5">
        <v>11897452361</v>
      </c>
      <c r="J12" s="6"/>
      <c r="K12" s="5">
        <v>2287140</v>
      </c>
      <c r="L12" s="6"/>
      <c r="M12" s="5">
        <v>53716083286</v>
      </c>
      <c r="N12" s="6"/>
      <c r="O12" s="5">
        <v>47244620941</v>
      </c>
      <c r="P12" s="6"/>
      <c r="Q12" s="5">
        <v>6471462345</v>
      </c>
      <c r="R12" s="2"/>
      <c r="S12" s="2"/>
      <c r="T12" s="2"/>
      <c r="U12" s="2"/>
    </row>
    <row r="13" spans="1:21" ht="33.75">
      <c r="A13" s="3" t="s">
        <v>19</v>
      </c>
      <c r="B13" s="2"/>
      <c r="C13" s="5">
        <v>12904574</v>
      </c>
      <c r="D13" s="6"/>
      <c r="E13" s="5">
        <v>57252763365</v>
      </c>
      <c r="F13" s="6"/>
      <c r="G13" s="5">
        <v>35837345676</v>
      </c>
      <c r="H13" s="6"/>
      <c r="I13" s="5">
        <v>21415417689</v>
      </c>
      <c r="J13" s="6"/>
      <c r="K13" s="5">
        <v>12904574</v>
      </c>
      <c r="L13" s="6"/>
      <c r="M13" s="5">
        <v>57252763365</v>
      </c>
      <c r="N13" s="6"/>
      <c r="O13" s="5">
        <v>63081456959</v>
      </c>
      <c r="P13" s="6"/>
      <c r="Q13" s="5">
        <v>-5828693593</v>
      </c>
      <c r="R13" s="2"/>
      <c r="S13" s="2"/>
      <c r="T13" s="2"/>
      <c r="U13" s="2"/>
    </row>
    <row r="14" spans="1:21" ht="34.5" thickBot="1">
      <c r="A14" s="2"/>
      <c r="B14" s="2"/>
      <c r="C14" s="13" t="s">
        <v>95</v>
      </c>
      <c r="D14" s="14"/>
      <c r="E14" s="15">
        <f>SUM(E8:E13)</f>
        <v>1347058637260</v>
      </c>
      <c r="F14" s="14"/>
      <c r="G14" s="15">
        <f>SUM(G8:G13)</f>
        <v>1186472194585</v>
      </c>
      <c r="H14" s="14"/>
      <c r="I14" s="15">
        <f>SUM(I8:I13)</f>
        <v>160586442676</v>
      </c>
      <c r="J14" s="14"/>
      <c r="K14" s="13" t="s">
        <v>95</v>
      </c>
      <c r="L14" s="14"/>
      <c r="M14" s="15">
        <f>SUM(M8:M13)</f>
        <v>1347058637260</v>
      </c>
      <c r="N14" s="14"/>
      <c r="O14" s="15">
        <f>SUM(O8:O13)</f>
        <v>1346764992637</v>
      </c>
      <c r="P14" s="14"/>
      <c r="Q14" s="15">
        <f>SUM(Q8:Q13)</f>
        <v>293644626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2020-12-26T09:01:47Z</dcterms:modified>
</cp:coreProperties>
</file>