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3995" firstSheet="8" activeTab="14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definedNames>
    <definedName name="_xlnm.Print_Area" localSheetId="2">'اوراق مشارکت'!$A$1:$AK$10</definedName>
    <definedName name="_xlnm.Print_Area" localSheetId="1">تبعی!$A$1:$Q$12</definedName>
    <definedName name="_xlnm.Print_Area" localSheetId="3">'تعدیل قیمت'!$A$1:$M$10</definedName>
    <definedName name="_xlnm.Print_Area" localSheetId="14">'جمع درآمدها'!$A$1:$G$14</definedName>
    <definedName name="_xlnm.Print_Area" localSheetId="12">'درآمد سپرده بانکی'!$A$1:$K$14</definedName>
    <definedName name="_xlnm.Print_Area" localSheetId="7">'درآمد سود سهام'!$A$1:$S$18</definedName>
    <definedName name="_xlnm.Print_Area" localSheetId="8">'درآمد ناشی از تغییر قیمت اوراق'!$A$1:$Q$19</definedName>
    <definedName name="_xlnm.Print_Area" localSheetId="9">'درآمد ناشی از فروش'!$A$1:$Q$16</definedName>
    <definedName name="_xlnm.Print_Area" localSheetId="13">'سایر درآمدها'!$A$1:$E$17</definedName>
    <definedName name="_xlnm.Print_Area" localSheetId="5">سپرده!$A$1:$S$13</definedName>
    <definedName name="_xlnm.Print_Area" localSheetId="11">'سرمایه‌گذاری در اوراق بهادار'!$A$1:$Q$16</definedName>
    <definedName name="_xlnm.Print_Area" localSheetId="10">'سرمایه‌گذاری در سهام'!$A$1:$U$17</definedName>
    <definedName name="_xlnm.Print_Area" localSheetId="6">'سود اوراق بهادار و سپرده بانکی'!$A$1:$S$10</definedName>
    <definedName name="_xlnm.Print_Area" localSheetId="0">سهام!$A$1:$Y$17</definedName>
    <definedName name="_xlnm.Print_Area" localSheetId="4">'گواهی سپرده'!$A$1:$AE$10</definedName>
  </definedNames>
  <calcPr calcId="145621"/>
</workbook>
</file>

<file path=xl/calcChain.xml><?xml version="1.0" encoding="utf-8"?>
<calcChain xmlns="http://schemas.openxmlformats.org/spreadsheetml/2006/main">
  <c r="G10" i="15" l="1"/>
  <c r="E10" i="15"/>
  <c r="C10" i="15"/>
  <c r="K9" i="13"/>
  <c r="I9" i="13"/>
  <c r="G9" i="13"/>
  <c r="E9" i="13"/>
  <c r="U14" i="11"/>
  <c r="S14" i="11"/>
  <c r="Q14" i="11"/>
  <c r="O14" i="11"/>
  <c r="M14" i="11"/>
  <c r="K14" i="11"/>
  <c r="I14" i="11"/>
  <c r="G14" i="11"/>
  <c r="E14" i="11"/>
  <c r="C14" i="11"/>
  <c r="Q14" i="10"/>
  <c r="O14" i="10"/>
  <c r="M14" i="10"/>
  <c r="I14" i="10"/>
  <c r="G14" i="10"/>
  <c r="E14" i="10"/>
  <c r="Q14" i="9"/>
  <c r="O14" i="9"/>
  <c r="M14" i="9"/>
  <c r="I14" i="9"/>
  <c r="G14" i="9"/>
  <c r="E14" i="9"/>
  <c r="S11" i="8"/>
  <c r="Q11" i="8"/>
  <c r="O11" i="8"/>
  <c r="M11" i="8"/>
  <c r="K11" i="8"/>
  <c r="I11" i="8"/>
  <c r="S9" i="7"/>
  <c r="Q9" i="7"/>
  <c r="O9" i="7"/>
  <c r="M9" i="7"/>
  <c r="K9" i="7"/>
  <c r="I9" i="7"/>
  <c r="S10" i="6"/>
  <c r="Q10" i="6"/>
  <c r="O10" i="6"/>
  <c r="M10" i="6"/>
  <c r="K10" i="6"/>
  <c r="Y15" i="1"/>
  <c r="W15" i="1"/>
  <c r="U15" i="1"/>
  <c r="O15" i="1"/>
  <c r="K15" i="1"/>
  <c r="G15" i="1"/>
  <c r="E15" i="1"/>
</calcChain>
</file>

<file path=xl/sharedStrings.xml><?xml version="1.0" encoding="utf-8"?>
<sst xmlns="http://schemas.openxmlformats.org/spreadsheetml/2006/main" count="537" uniqueCount="96">
  <si>
    <t>صندوق سرمایه‌گذاری اختصاصی بازارگردانی بهمن گستر</t>
  </si>
  <si>
    <t>صورت وضعیت پورتفوی</t>
  </si>
  <si>
    <t>برای ماه منتهی به 1399/08/30</t>
  </si>
  <si>
    <t>نام شرکت</t>
  </si>
  <si>
    <t>1399/07/30</t>
  </si>
  <si>
    <t>تغییرات طی دوره</t>
  </si>
  <si>
    <t>1399/08/30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</si>
  <si>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</si>
  <si>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</si>
  <si>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</si>
  <si>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</si>
  <si>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</si>
  <si>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</si>
  <si>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</si>
  <si>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</si>
  <si>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بهمن  دیزل</t>
  </si>
  <si>
    <t>سرمایه‌گذاری‌بهمن‌</t>
  </si>
  <si>
    <t>شرکت بهمن لیزینگ</t>
  </si>
  <si>
    <t>شرکت لیزینگ آریا دانا</t>
  </si>
  <si>
    <t>صنایع‌ریخته‌گری‌ایران‌</t>
  </si>
  <si>
    <t>گروه‌بهمن‌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</si>
  <si>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</si>
  <si>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</si>
  <si>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</si>
  <si>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</si>
  <si>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</si>
  <si>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</si>
  <si>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</si>
  <si>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</si>
  <si>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</si>
  <si>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</si>
  <si>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</si>
  <si>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</si>
  <si>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</si>
  <si>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</si>
  <si>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</si>
  <si>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</si>
  <si>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</si>
  <si>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</si>
  <si>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 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</si>
  <si>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</si>
  <si>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</si>
  <si>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</si>
  <si>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</si>
  <si>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</si>
  <si>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</si>
  <si>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</si>
  <si>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</si>
  <si>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</si>
  <si>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</si>
  <si>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سی تیر</t>
  </si>
  <si>
    <t>849-810-2052615-1</t>
  </si>
  <si>
    <t>سپرده کوتاه مدت</t>
  </si>
  <si>
    <t>1394/03/03</t>
  </si>
  <si>
    <t>849-40-2052615-1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</si>
  <si>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</si>
  <si>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</si>
  <si>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</si>
  <si>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</si>
  <si>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</si>
  <si>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</si>
  <si>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</si>
  <si>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</si>
  <si>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</si>
  <si>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</si>
  <si>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</si>
  <si>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</si>
  <si>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</si>
  <si>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</si>
  <si>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</si>
  <si>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</si>
  <si>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</si>
  <si>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1399/04/31</t>
  </si>
  <si>
    <t>1399/03/31</t>
  </si>
  <si>
    <t>1399/04/18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</si>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</sst>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sz val="12"/>
      <name val="B Nazanin"/>
    </font>
    <font>
      <sz val="20"/>
      <name val="B Nazanin"/>
      <charset val="178"/>
    </font>
    <font>
      <b/>
      <sz val="20"/>
      <color rgb="FF000000"/>
      <name val="B Nazanin"/>
      <charset val="178"/>
    </font>
    <font>
      <b/>
      <sz val="20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0" fontId="2" fillId="0" borderId="0" xfId="0" applyNumberFormat="1" applyFont="1" applyAlignment="1">
      <alignment horizontal="right"/>
    </xf>
    <xf numFmtId="0" fontId="4" fillId="0" borderId="4" xfId="0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10" fontId="4" fillId="0" borderId="4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"/>
  <sheetViews>
    <sheetView rightToLeft="1" view="pageBreakPreview" zoomScale="60" zoomScaleNormal="100" workbookViewId="0">
      <selection activeCell="G15" sqref="G15"/>
    </sheetView>
  </sheetViews>
  <sheetFormatPr defaultRowHeight="15"/>
  <cols>
    <col min="1" max="1" width="32.710937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27.28515625" style="1" bestFit="1" customWidth="1"/>
    <col min="6" max="6" width="1" style="1" customWidth="1"/>
    <col min="7" max="7" width="27.28515625" style="1" bestFit="1" customWidth="1"/>
    <col min="8" max="8" width="1" style="1" customWidth="1"/>
    <col min="9" max="9" width="18.42578125" style="1" bestFit="1" customWidth="1"/>
    <col min="10" max="10" width="1" style="1" customWidth="1"/>
    <col min="11" max="11" width="27.28515625" style="1" bestFit="1" customWidth="1"/>
    <col min="12" max="12" width="1" style="1" customWidth="1"/>
    <col min="13" max="13" width="18" style="1" customWidth="1"/>
    <col min="14" max="14" width="1" style="1" customWidth="1"/>
    <col min="15" max="15" width="27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15.5703125" style="1" bestFit="1" customWidth="1"/>
    <col min="20" max="20" width="1" style="1" customWidth="1"/>
    <col min="21" max="21" width="29.7109375" style="1" bestFit="1" customWidth="1"/>
    <col min="22" max="22" width="1" style="1" customWidth="1"/>
    <col min="23" max="23" width="28.28515625" style="1" bestFit="1" customWidth="1"/>
    <col min="24" max="24" width="1" style="1" customWidth="1"/>
    <col min="25" max="25" width="43.85546875" style="1" bestFit="1" customWidth="1"/>
    <col min="26" max="26" width="1" style="1" customWidth="1"/>
    <col min="27" max="27" width="9.140625" style="1" customWidth="1"/>
    <col min="28" max="16384" width="9.140625" style="1"/>
  </cols>
  <sheetData>
    <row r="1" spans="1:27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33.75">
      <c r="A2" s="2"/>
      <c r="B2" s="2"/>
      <c r="C2" s="2"/>
      <c r="D2" s="2"/>
      <c r="E2" s="3" t="s">
        <v>0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2"/>
      <c r="W2" s="2"/>
      <c r="X2" s="2"/>
      <c r="Y2" s="2"/>
      <c r="Z2" s="2"/>
      <c r="AA2" s="2"/>
    </row>
    <row r="3" spans="1:27" ht="33.75">
      <c r="A3" s="2"/>
      <c r="B3" s="2"/>
      <c r="C3" s="2"/>
      <c r="D3" s="2"/>
      <c r="E3" s="3" t="s">
        <v>1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2"/>
      <c r="W3" s="2"/>
      <c r="X3" s="2"/>
      <c r="Y3" s="2"/>
      <c r="Z3" s="2"/>
      <c r="AA3" s="2"/>
    </row>
    <row r="4" spans="1:27" ht="33.75">
      <c r="A4" s="2"/>
      <c r="B4" s="2"/>
      <c r="C4" s="2"/>
      <c r="D4" s="2"/>
      <c r="E4" s="3" t="s">
        <v>2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2"/>
      <c r="W4" s="2"/>
      <c r="X4" s="2"/>
      <c r="Y4" s="2"/>
      <c r="Z4" s="2"/>
      <c r="AA4" s="2"/>
    </row>
    <row r="5" spans="1:27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33.75">
      <c r="A6" s="8" t="s">
        <v>3</v>
      </c>
      <c r="B6" s="2"/>
      <c r="C6" s="9" t="s">
        <v>4</v>
      </c>
      <c r="D6" s="9" t="s">
        <v>4</v>
      </c>
      <c r="E6" s="9" t="s">
        <v>4</v>
      </c>
      <c r="F6" s="9" t="s">
        <v>4</v>
      </c>
      <c r="G6" s="9" t="s">
        <v>4</v>
      </c>
      <c r="H6" s="2"/>
      <c r="I6" s="9" t="s">
        <v>5</v>
      </c>
      <c r="J6" s="9" t="s">
        <v>5</v>
      </c>
      <c r="K6" s="9" t="s">
        <v>5</v>
      </c>
      <c r="L6" s="9" t="s">
        <v>5</v>
      </c>
      <c r="M6" s="9" t="s">
        <v>5</v>
      </c>
      <c r="N6" s="9" t="s">
        <v>5</v>
      </c>
      <c r="O6" s="9" t="s">
        <v>5</v>
      </c>
      <c r="P6" s="2"/>
      <c r="Q6" s="9" t="s">
        <v>6</v>
      </c>
      <c r="R6" s="9" t="s">
        <v>6</v>
      </c>
      <c r="S6" s="9" t="s">
        <v>6</v>
      </c>
      <c r="T6" s="9" t="s">
        <v>6</v>
      </c>
      <c r="U6" s="9" t="s">
        <v>6</v>
      </c>
      <c r="V6" s="9" t="s">
        <v>6</v>
      </c>
      <c r="W6" s="9" t="s">
        <v>6</v>
      </c>
      <c r="X6" s="9" t="s">
        <v>6</v>
      </c>
      <c r="Y6" s="9" t="s">
        <v>6</v>
      </c>
      <c r="Z6" s="2"/>
      <c r="AA6" s="2"/>
    </row>
    <row r="7" spans="1:27" ht="33.75">
      <c r="A7" s="8" t="s">
        <v>3</v>
      </c>
      <c r="B7" s="2"/>
      <c r="C7" s="10" t="s">
        <v>7</v>
      </c>
      <c r="D7" s="2"/>
      <c r="E7" s="10" t="s">
        <v>8</v>
      </c>
      <c r="F7" s="2"/>
      <c r="G7" s="10" t="s">
        <v>9</v>
      </c>
      <c r="H7" s="2"/>
      <c r="I7" s="11" t="s">
        <v>10</v>
      </c>
      <c r="J7" s="11" t="s">
        <v>10</v>
      </c>
      <c r="K7" s="11" t="s">
        <v>10</v>
      </c>
      <c r="L7" s="2"/>
      <c r="M7" s="11" t="s">
        <v>11</v>
      </c>
      <c r="N7" s="11" t="s">
        <v>11</v>
      </c>
      <c r="O7" s="11" t="s">
        <v>11</v>
      </c>
      <c r="P7" s="2"/>
      <c r="Q7" s="10" t="s">
        <v>7</v>
      </c>
      <c r="R7" s="2"/>
      <c r="S7" s="10" t="s">
        <v>12</v>
      </c>
      <c r="T7" s="2"/>
      <c r="U7" s="10" t="s">
        <v>8</v>
      </c>
      <c r="V7" s="2"/>
      <c r="W7" s="10" t="s">
        <v>9</v>
      </c>
      <c r="X7" s="2"/>
      <c r="Y7" s="10" t="s">
        <v>13</v>
      </c>
      <c r="Z7" s="2"/>
      <c r="AA7" s="2"/>
    </row>
    <row r="8" spans="1:27" ht="33.75">
      <c r="A8" s="9" t="s">
        <v>3</v>
      </c>
      <c r="B8" s="2"/>
      <c r="C8" s="9" t="s">
        <v>7</v>
      </c>
      <c r="D8" s="2"/>
      <c r="E8" s="9" t="s">
        <v>8</v>
      </c>
      <c r="F8" s="2"/>
      <c r="G8" s="9" t="s">
        <v>9</v>
      </c>
      <c r="H8" s="2"/>
      <c r="I8" s="11" t="s">
        <v>7</v>
      </c>
      <c r="J8" s="2"/>
      <c r="K8" s="11" t="s">
        <v>8</v>
      </c>
      <c r="L8" s="2"/>
      <c r="M8" s="11" t="s">
        <v>7</v>
      </c>
      <c r="N8" s="2"/>
      <c r="O8" s="11" t="s">
        <v>14</v>
      </c>
      <c r="P8" s="2"/>
      <c r="Q8" s="9" t="s">
        <v>7</v>
      </c>
      <c r="R8" s="2"/>
      <c r="S8" s="9" t="s">
        <v>12</v>
      </c>
      <c r="T8" s="2"/>
      <c r="U8" s="9" t="s">
        <v>8</v>
      </c>
      <c r="V8" s="2"/>
      <c r="W8" s="9" t="s">
        <v>9</v>
      </c>
      <c r="X8" s="2"/>
      <c r="Y8" s="9" t="s">
        <v>13</v>
      </c>
      <c r="Z8" s="2"/>
      <c r="AA8" s="2"/>
    </row>
    <row r="9" spans="1:27" ht="33.75">
      <c r="A9" s="4" t="s">
        <v>15</v>
      </c>
      <c r="B9" s="2"/>
      <c r="C9" s="5">
        <v>2164121</v>
      </c>
      <c r="D9" s="6"/>
      <c r="E9" s="5">
        <v>109498707694</v>
      </c>
      <c r="F9" s="6"/>
      <c r="G9" s="5">
        <v>104614050534.119</v>
      </c>
      <c r="H9" s="6"/>
      <c r="I9" s="5">
        <v>3019925</v>
      </c>
      <c r="J9" s="6"/>
      <c r="K9" s="5">
        <v>127955253840</v>
      </c>
      <c r="L9" s="6"/>
      <c r="M9" s="5">
        <v>-4926753</v>
      </c>
      <c r="N9" s="6"/>
      <c r="O9" s="5">
        <v>207985475639</v>
      </c>
      <c r="P9" s="6"/>
      <c r="Q9" s="5">
        <v>257293</v>
      </c>
      <c r="R9" s="6"/>
      <c r="S9" s="5">
        <v>45234</v>
      </c>
      <c r="T9" s="6"/>
      <c r="U9" s="5">
        <v>11423699497</v>
      </c>
      <c r="V9" s="6"/>
      <c r="W9" s="5">
        <v>11629546384.412901</v>
      </c>
      <c r="X9" s="6"/>
      <c r="Y9" s="12">
        <v>9.7999999999999997E-3</v>
      </c>
      <c r="Z9" s="2"/>
      <c r="AA9" s="2"/>
    </row>
    <row r="10" spans="1:27" ht="33.75">
      <c r="A10" s="4" t="s">
        <v>16</v>
      </c>
      <c r="B10" s="2"/>
      <c r="C10" s="5">
        <v>14108095</v>
      </c>
      <c r="D10" s="6"/>
      <c r="E10" s="5">
        <v>310887448277</v>
      </c>
      <c r="F10" s="6"/>
      <c r="G10" s="5">
        <v>193367101960.45001</v>
      </c>
      <c r="H10" s="6"/>
      <c r="I10" s="5">
        <v>5293197</v>
      </c>
      <c r="J10" s="6"/>
      <c r="K10" s="5">
        <v>64669897647</v>
      </c>
      <c r="L10" s="6"/>
      <c r="M10" s="5">
        <v>-5000000</v>
      </c>
      <c r="N10" s="6"/>
      <c r="O10" s="5">
        <v>66190803417</v>
      </c>
      <c r="P10" s="6"/>
      <c r="Q10" s="5">
        <v>14401292</v>
      </c>
      <c r="R10" s="6"/>
      <c r="S10" s="5">
        <v>13740</v>
      </c>
      <c r="T10" s="6"/>
      <c r="U10" s="5">
        <v>278200630536</v>
      </c>
      <c r="V10" s="6"/>
      <c r="W10" s="5">
        <v>197723368028.41901</v>
      </c>
      <c r="X10" s="6"/>
      <c r="Y10" s="12">
        <v>0.1666</v>
      </c>
      <c r="Z10" s="2"/>
      <c r="AA10" s="2"/>
    </row>
    <row r="11" spans="1:27" ht="33.75">
      <c r="A11" s="4" t="s">
        <v>17</v>
      </c>
      <c r="B11" s="2"/>
      <c r="C11" s="5">
        <v>9488561</v>
      </c>
      <c r="D11" s="6"/>
      <c r="E11" s="5">
        <v>104770540810</v>
      </c>
      <c r="F11" s="6"/>
      <c r="G11" s="5">
        <v>90827800548.104706</v>
      </c>
      <c r="H11" s="6"/>
      <c r="I11" s="5">
        <v>15021450</v>
      </c>
      <c r="J11" s="6"/>
      <c r="K11" s="5">
        <v>128188437031</v>
      </c>
      <c r="L11" s="6"/>
      <c r="M11" s="5">
        <v>-1785000</v>
      </c>
      <c r="N11" s="6"/>
      <c r="O11" s="5">
        <v>15599165724</v>
      </c>
      <c r="P11" s="6"/>
      <c r="Q11" s="5">
        <v>22725011</v>
      </c>
      <c r="R11" s="6"/>
      <c r="S11" s="5">
        <v>8627</v>
      </c>
      <c r="T11" s="6"/>
      <c r="U11" s="5">
        <v>215575100293</v>
      </c>
      <c r="V11" s="6"/>
      <c r="W11" s="5">
        <v>195899672907.87799</v>
      </c>
      <c r="X11" s="6"/>
      <c r="Y11" s="12">
        <v>0.1651</v>
      </c>
      <c r="Z11" s="2"/>
      <c r="AA11" s="2"/>
    </row>
    <row r="12" spans="1:27" ht="33.75">
      <c r="A12" s="4" t="s">
        <v>18</v>
      </c>
      <c r="B12" s="2"/>
      <c r="C12" s="5">
        <v>1134744</v>
      </c>
      <c r="D12" s="6"/>
      <c r="E12" s="5">
        <v>26581091331</v>
      </c>
      <c r="F12" s="6"/>
      <c r="G12" s="5">
        <v>27140138800.265099</v>
      </c>
      <c r="H12" s="6"/>
      <c r="I12" s="5">
        <v>2956009</v>
      </c>
      <c r="J12" s="6"/>
      <c r="K12" s="5">
        <v>62563883789</v>
      </c>
      <c r="L12" s="6"/>
      <c r="M12" s="5">
        <v>-515582</v>
      </c>
      <c r="N12" s="6"/>
      <c r="O12" s="5">
        <v>10514534798</v>
      </c>
      <c r="P12" s="6"/>
      <c r="Q12" s="5">
        <v>3575171</v>
      </c>
      <c r="R12" s="6"/>
      <c r="S12" s="5">
        <v>20258</v>
      </c>
      <c r="T12" s="6"/>
      <c r="U12" s="5">
        <v>77796760515</v>
      </c>
      <c r="V12" s="6"/>
      <c r="W12" s="5">
        <v>72370770499.270294</v>
      </c>
      <c r="X12" s="6"/>
      <c r="Y12" s="12">
        <v>6.0999999999999999E-2</v>
      </c>
      <c r="Z12" s="2"/>
      <c r="AA12" s="2"/>
    </row>
    <row r="13" spans="1:27" ht="33.75">
      <c r="A13" s="4" t="s">
        <v>19</v>
      </c>
      <c r="B13" s="2"/>
      <c r="C13" s="5">
        <v>12860253</v>
      </c>
      <c r="D13" s="6"/>
      <c r="E13" s="5">
        <v>82914784895</v>
      </c>
      <c r="F13" s="6"/>
      <c r="G13" s="5">
        <v>65249743638.638199</v>
      </c>
      <c r="H13" s="6"/>
      <c r="I13" s="5">
        <v>9400000</v>
      </c>
      <c r="J13" s="6"/>
      <c r="K13" s="5">
        <v>43650099233</v>
      </c>
      <c r="L13" s="6"/>
      <c r="M13" s="5">
        <v>-2355679</v>
      </c>
      <c r="N13" s="6"/>
      <c r="O13" s="5">
        <v>10312110640</v>
      </c>
      <c r="P13" s="6"/>
      <c r="Q13" s="5">
        <v>19904574</v>
      </c>
      <c r="R13" s="6"/>
      <c r="S13" s="5">
        <v>4320</v>
      </c>
      <c r="T13" s="6"/>
      <c r="U13" s="5">
        <v>113164491330</v>
      </c>
      <c r="V13" s="6"/>
      <c r="W13" s="5">
        <v>85922408982.643204</v>
      </c>
      <c r="X13" s="6"/>
      <c r="Y13" s="12">
        <v>7.2400000000000006E-2</v>
      </c>
      <c r="Z13" s="2"/>
      <c r="AA13" s="2"/>
    </row>
    <row r="14" spans="1:27" ht="33.75">
      <c r="A14" s="4" t="s">
        <v>20</v>
      </c>
      <c r="B14" s="2"/>
      <c r="C14" s="5">
        <v>14510661</v>
      </c>
      <c r="D14" s="6"/>
      <c r="E14" s="5">
        <v>364449456457</v>
      </c>
      <c r="F14" s="6"/>
      <c r="G14" s="5">
        <v>322410204803.26202</v>
      </c>
      <c r="H14" s="6"/>
      <c r="I14" s="5">
        <v>8000000</v>
      </c>
      <c r="J14" s="6"/>
      <c r="K14" s="5">
        <v>154133926812</v>
      </c>
      <c r="L14" s="6"/>
      <c r="M14" s="5">
        <v>-9000000</v>
      </c>
      <c r="N14" s="6"/>
      <c r="O14" s="5">
        <v>180492721886</v>
      </c>
      <c r="P14" s="6"/>
      <c r="Q14" s="5">
        <v>13510661</v>
      </c>
      <c r="R14" s="6"/>
      <c r="S14" s="5">
        <v>21010</v>
      </c>
      <c r="T14" s="6"/>
      <c r="U14" s="5">
        <v>311248269955</v>
      </c>
      <c r="V14" s="6"/>
      <c r="W14" s="5">
        <v>283643254779.41602</v>
      </c>
      <c r="X14" s="6"/>
      <c r="Y14" s="12">
        <v>0.23899999999999999</v>
      </c>
      <c r="Z14" s="2"/>
      <c r="AA14" s="2"/>
    </row>
    <row r="15" spans="1:27" ht="34.5" thickBot="1">
      <c r="A15" s="2"/>
      <c r="B15" s="2"/>
      <c r="C15" s="13" t="s">
        <v>95</v>
      </c>
      <c r="D15" s="7"/>
      <c r="E15" s="14">
        <f>SUM(E9:E14)</f>
        <v>999102029464</v>
      </c>
      <c r="F15" s="7"/>
      <c r="G15" s="14">
        <f>SUM(G9:G14)</f>
        <v>803609040284.83899</v>
      </c>
      <c r="H15" s="7"/>
      <c r="I15" s="13" t="s">
        <v>95</v>
      </c>
      <c r="J15" s="7"/>
      <c r="K15" s="14">
        <f>SUM(K9:K14)</f>
        <v>581161498352</v>
      </c>
      <c r="L15" s="7"/>
      <c r="M15" s="13" t="s">
        <v>95</v>
      </c>
      <c r="N15" s="7"/>
      <c r="O15" s="14">
        <f>SUM(O9:O14)</f>
        <v>491094812104</v>
      </c>
      <c r="P15" s="7"/>
      <c r="Q15" s="13" t="s">
        <v>95</v>
      </c>
      <c r="R15" s="7"/>
      <c r="S15" s="13" t="s">
        <v>95</v>
      </c>
      <c r="T15" s="7"/>
      <c r="U15" s="14">
        <f>SUM(U9:U14)</f>
        <v>1007408952126</v>
      </c>
      <c r="V15" s="7"/>
      <c r="W15" s="14">
        <f>SUM(W9:W14)</f>
        <v>847189021582.03943</v>
      </c>
      <c r="X15" s="7"/>
      <c r="Y15" s="15">
        <f>SUM(Y9:Y14)</f>
        <v>0.71389999999999998</v>
      </c>
      <c r="Z15" s="2"/>
      <c r="AA15" s="2"/>
    </row>
    <row r="16" spans="1:27" ht="32.25" thickTop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</sheetData>
  <mergeCells count="21">
    <mergeCell ref="Y7:Y8"/>
    <mergeCell ref="Q6:Y6"/>
    <mergeCell ref="E2:U2"/>
    <mergeCell ref="E3:U3"/>
    <mergeCell ref="E4:U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2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rightToLeft="1" view="pageBreakPreview" zoomScale="60" zoomScaleNormal="100" workbookViewId="0">
      <selection activeCell="Q15" sqref="Q15"/>
    </sheetView>
  </sheetViews>
  <sheetFormatPr defaultRowHeight="15"/>
  <cols>
    <col min="1" max="1" width="32.7109375" style="1" bestFit="1" customWidth="1"/>
    <col min="2" max="2" width="1" style="1" customWidth="1"/>
    <col min="3" max="3" width="16.5703125" style="1" bestFit="1" customWidth="1"/>
    <col min="4" max="4" width="1" style="1" customWidth="1"/>
    <col min="5" max="5" width="27" style="1" bestFit="1" customWidth="1"/>
    <col min="6" max="6" width="1" style="1" customWidth="1"/>
    <col min="7" max="7" width="27.28515625" style="1" bestFit="1" customWidth="1"/>
    <col min="8" max="8" width="1" style="1" customWidth="1"/>
    <col min="9" max="9" width="36.8554687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32.28515625" style="1" bestFit="1" customWidth="1"/>
    <col min="14" max="14" width="1" style="1" customWidth="1"/>
    <col min="15" max="15" width="31.140625" style="1" bestFit="1" customWidth="1"/>
    <col min="16" max="16" width="1" style="1" customWidth="1"/>
    <col min="17" max="17" width="36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1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</row>
    <row r="3" spans="1:21" ht="33.75">
      <c r="A3" s="2"/>
      <c r="B3" s="2"/>
      <c r="C3" s="3" t="s">
        <v>56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</row>
    <row r="4" spans="1:21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</row>
    <row r="5" spans="1:21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33.75">
      <c r="A6" s="8" t="s">
        <v>3</v>
      </c>
      <c r="B6" s="2"/>
      <c r="C6" s="9" t="s">
        <v>58</v>
      </c>
      <c r="D6" s="9" t="s">
        <v>58</v>
      </c>
      <c r="E6" s="9" t="s">
        <v>58</v>
      </c>
      <c r="F6" s="9" t="s">
        <v>58</v>
      </c>
      <c r="G6" s="9" t="s">
        <v>58</v>
      </c>
      <c r="H6" s="9" t="s">
        <v>58</v>
      </c>
      <c r="I6" s="9" t="s">
        <v>58</v>
      </c>
      <c r="J6" s="2"/>
      <c r="K6" s="9" t="s">
        <v>59</v>
      </c>
      <c r="L6" s="9" t="s">
        <v>59</v>
      </c>
      <c r="M6" s="9" t="s">
        <v>59</v>
      </c>
      <c r="N6" s="9" t="s">
        <v>59</v>
      </c>
      <c r="O6" s="9" t="s">
        <v>59</v>
      </c>
      <c r="P6" s="9" t="s">
        <v>59</v>
      </c>
      <c r="Q6" s="9" t="s">
        <v>59</v>
      </c>
      <c r="R6" s="2"/>
      <c r="S6" s="2"/>
      <c r="T6" s="2"/>
      <c r="U6" s="2"/>
    </row>
    <row r="7" spans="1:21" ht="33.75">
      <c r="A7" s="9" t="s">
        <v>3</v>
      </c>
      <c r="B7" s="2"/>
      <c r="C7" s="11" t="s">
        <v>7</v>
      </c>
      <c r="D7" s="2"/>
      <c r="E7" s="11" t="s">
        <v>75</v>
      </c>
      <c r="F7" s="2"/>
      <c r="G7" s="11" t="s">
        <v>76</v>
      </c>
      <c r="H7" s="2"/>
      <c r="I7" s="11" t="s">
        <v>78</v>
      </c>
      <c r="J7" s="2"/>
      <c r="K7" s="11" t="s">
        <v>7</v>
      </c>
      <c r="L7" s="2"/>
      <c r="M7" s="11" t="s">
        <v>75</v>
      </c>
      <c r="N7" s="2"/>
      <c r="O7" s="11" t="s">
        <v>76</v>
      </c>
      <c r="P7" s="2"/>
      <c r="Q7" s="11" t="s">
        <v>78</v>
      </c>
      <c r="R7" s="2"/>
      <c r="S7" s="2"/>
      <c r="T7" s="2"/>
      <c r="U7" s="2"/>
    </row>
    <row r="8" spans="1:21" ht="33.75">
      <c r="A8" s="4" t="s">
        <v>18</v>
      </c>
      <c r="B8" s="2"/>
      <c r="C8" s="5">
        <v>515582</v>
      </c>
      <c r="D8" s="6"/>
      <c r="E8" s="5">
        <v>10514534798</v>
      </c>
      <c r="F8" s="6"/>
      <c r="G8" s="5">
        <v>11348214605</v>
      </c>
      <c r="H8" s="6"/>
      <c r="I8" s="5">
        <v>-833679807</v>
      </c>
      <c r="J8" s="6"/>
      <c r="K8" s="5">
        <v>8702469</v>
      </c>
      <c r="L8" s="6"/>
      <c r="M8" s="5">
        <v>213793377805</v>
      </c>
      <c r="N8" s="6"/>
      <c r="O8" s="5">
        <v>213974488942</v>
      </c>
      <c r="P8" s="6"/>
      <c r="Q8" s="5">
        <v>-181111137</v>
      </c>
      <c r="R8" s="2"/>
      <c r="S8" s="2"/>
      <c r="T8" s="2"/>
      <c r="U8" s="2"/>
    </row>
    <row r="9" spans="1:21" ht="33.75">
      <c r="A9" s="4" t="s">
        <v>17</v>
      </c>
      <c r="B9" s="2"/>
      <c r="C9" s="5">
        <v>1785000</v>
      </c>
      <c r="D9" s="6"/>
      <c r="E9" s="5">
        <v>15599165724</v>
      </c>
      <c r="F9" s="6"/>
      <c r="G9" s="5">
        <v>17383879864</v>
      </c>
      <c r="H9" s="6"/>
      <c r="I9" s="5">
        <v>-1784714140</v>
      </c>
      <c r="J9" s="6"/>
      <c r="K9" s="5">
        <v>16816424</v>
      </c>
      <c r="L9" s="6"/>
      <c r="M9" s="5">
        <v>202994158271</v>
      </c>
      <c r="N9" s="6"/>
      <c r="O9" s="5">
        <v>208523343372</v>
      </c>
      <c r="P9" s="6"/>
      <c r="Q9" s="5">
        <v>-5529185101</v>
      </c>
      <c r="R9" s="2"/>
      <c r="S9" s="2"/>
      <c r="T9" s="2"/>
      <c r="U9" s="2"/>
    </row>
    <row r="10" spans="1:21" ht="33.75">
      <c r="A10" s="4" t="s">
        <v>15</v>
      </c>
      <c r="B10" s="2"/>
      <c r="C10" s="5">
        <v>4926753</v>
      </c>
      <c r="D10" s="6"/>
      <c r="E10" s="5">
        <v>207985475639</v>
      </c>
      <c r="F10" s="6"/>
      <c r="G10" s="5">
        <v>225962395587</v>
      </c>
      <c r="H10" s="6"/>
      <c r="I10" s="5">
        <v>-17976919948</v>
      </c>
      <c r="J10" s="6"/>
      <c r="K10" s="5">
        <v>14139445</v>
      </c>
      <c r="L10" s="6"/>
      <c r="M10" s="5">
        <v>644906686633</v>
      </c>
      <c r="N10" s="6"/>
      <c r="O10" s="5">
        <v>655564497565</v>
      </c>
      <c r="P10" s="6"/>
      <c r="Q10" s="5">
        <v>-10657810932</v>
      </c>
      <c r="R10" s="2"/>
      <c r="S10" s="2"/>
      <c r="T10" s="2"/>
      <c r="U10" s="2"/>
    </row>
    <row r="11" spans="1:21" ht="33.75">
      <c r="A11" s="4" t="s">
        <v>16</v>
      </c>
      <c r="B11" s="2"/>
      <c r="C11" s="5">
        <v>5000000</v>
      </c>
      <c r="D11" s="6"/>
      <c r="E11" s="5">
        <v>66190803417</v>
      </c>
      <c r="F11" s="6"/>
      <c r="G11" s="5">
        <v>97357763544</v>
      </c>
      <c r="H11" s="6"/>
      <c r="I11" s="5">
        <v>-31166960127</v>
      </c>
      <c r="J11" s="6"/>
      <c r="K11" s="5">
        <v>19669039</v>
      </c>
      <c r="L11" s="6"/>
      <c r="M11" s="5">
        <v>445334356703</v>
      </c>
      <c r="N11" s="6"/>
      <c r="O11" s="5">
        <v>451371011830</v>
      </c>
      <c r="P11" s="6"/>
      <c r="Q11" s="5">
        <v>-6036655127</v>
      </c>
      <c r="R11" s="2"/>
      <c r="S11" s="2"/>
      <c r="T11" s="2"/>
      <c r="U11" s="2"/>
    </row>
    <row r="12" spans="1:21" ht="33.75">
      <c r="A12" s="4" t="s">
        <v>20</v>
      </c>
      <c r="B12" s="2"/>
      <c r="C12" s="5">
        <v>9000000</v>
      </c>
      <c r="D12" s="6"/>
      <c r="E12" s="5">
        <v>180492721886</v>
      </c>
      <c r="F12" s="6"/>
      <c r="G12" s="5">
        <v>207335113314</v>
      </c>
      <c r="H12" s="6"/>
      <c r="I12" s="5">
        <v>-26842391428</v>
      </c>
      <c r="J12" s="6"/>
      <c r="K12" s="5">
        <v>55115605</v>
      </c>
      <c r="L12" s="6"/>
      <c r="M12" s="5">
        <v>1404692824392</v>
      </c>
      <c r="N12" s="6"/>
      <c r="O12" s="5">
        <v>1383646053374</v>
      </c>
      <c r="P12" s="6"/>
      <c r="Q12" s="5">
        <v>21046771018</v>
      </c>
      <c r="R12" s="2"/>
      <c r="S12" s="2"/>
      <c r="T12" s="2"/>
      <c r="U12" s="2"/>
    </row>
    <row r="13" spans="1:21" ht="33.75">
      <c r="A13" s="4" t="s">
        <v>19</v>
      </c>
      <c r="B13" s="2"/>
      <c r="C13" s="5">
        <v>2355679</v>
      </c>
      <c r="D13" s="6"/>
      <c r="E13" s="5">
        <v>10312110640</v>
      </c>
      <c r="F13" s="6"/>
      <c r="G13" s="5">
        <v>13400633478</v>
      </c>
      <c r="H13" s="6"/>
      <c r="I13" s="5">
        <v>-3088522838</v>
      </c>
      <c r="J13" s="6"/>
      <c r="K13" s="5">
        <v>16620969</v>
      </c>
      <c r="L13" s="6"/>
      <c r="M13" s="5">
        <v>112527361885</v>
      </c>
      <c r="N13" s="6"/>
      <c r="O13" s="5">
        <v>123286609460</v>
      </c>
      <c r="P13" s="6"/>
      <c r="Q13" s="5">
        <v>-10759247575</v>
      </c>
      <c r="R13" s="2"/>
      <c r="S13" s="2"/>
      <c r="T13" s="2"/>
      <c r="U13" s="2"/>
    </row>
    <row r="14" spans="1:21" ht="34.5" thickBot="1">
      <c r="A14" s="2"/>
      <c r="B14" s="2"/>
      <c r="C14" s="13" t="s">
        <v>95</v>
      </c>
      <c r="D14" s="7"/>
      <c r="E14" s="14">
        <f>SUM(E8:E13)</f>
        <v>491094812104</v>
      </c>
      <c r="F14" s="7"/>
      <c r="G14" s="14">
        <f>SUM(G8:G13)</f>
        <v>572788000392</v>
      </c>
      <c r="H14" s="7"/>
      <c r="I14" s="14">
        <f>SUM(I8:I13)</f>
        <v>-81693188288</v>
      </c>
      <c r="J14" s="7"/>
      <c r="K14" s="13" t="s">
        <v>95</v>
      </c>
      <c r="L14" s="7"/>
      <c r="M14" s="14">
        <f>SUM(M8:M13)</f>
        <v>3024248765689</v>
      </c>
      <c r="N14" s="7"/>
      <c r="O14" s="14">
        <f>SUM(O8:O13)</f>
        <v>3036366004543</v>
      </c>
      <c r="P14" s="7"/>
      <c r="Q14" s="14">
        <f>SUM(Q8:Q13)</f>
        <v>-12117238854</v>
      </c>
      <c r="R14" s="2"/>
      <c r="S14" s="2"/>
      <c r="T14" s="2"/>
      <c r="U14" s="2"/>
    </row>
    <row r="15" spans="1:21" ht="32.25" thickTop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31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rightToLeft="1" view="pageBreakPreview" zoomScale="60" zoomScaleNormal="100" workbookViewId="0">
      <selection activeCell="U15" sqref="U15"/>
    </sheetView>
  </sheetViews>
  <sheetFormatPr defaultRowHeight="15"/>
  <cols>
    <col min="1" max="1" width="32.7109375" style="1" bestFit="1" customWidth="1"/>
    <col min="2" max="2" width="1" style="1" customWidth="1"/>
    <col min="3" max="3" width="24.7109375" style="1" bestFit="1" customWidth="1"/>
    <col min="4" max="4" width="1" style="1" customWidth="1"/>
    <col min="5" max="5" width="27.5703125" style="1" bestFit="1" customWidth="1"/>
    <col min="6" max="6" width="1" style="1" customWidth="1"/>
    <col min="7" max="7" width="29" style="1" bestFit="1" customWidth="1"/>
    <col min="8" max="8" width="1" style="1" customWidth="1"/>
    <col min="9" max="9" width="28.42578125" style="1" bestFit="1" customWidth="1"/>
    <col min="10" max="10" width="1" style="1" customWidth="1"/>
    <col min="11" max="11" width="29.28515625" style="1" bestFit="1" customWidth="1"/>
    <col min="12" max="12" width="1" style="1" customWidth="1"/>
    <col min="13" max="13" width="24.7109375" style="1" bestFit="1" customWidth="1"/>
    <col min="14" max="14" width="1" style="1" customWidth="1"/>
    <col min="15" max="15" width="29.7109375" style="1" bestFit="1" customWidth="1"/>
    <col min="16" max="16" width="1" style="1" customWidth="1"/>
    <col min="17" max="17" width="28.28515625" style="1" bestFit="1" customWidth="1"/>
    <col min="18" max="18" width="1" style="1" customWidth="1"/>
    <col min="19" max="19" width="29.42578125" style="1" bestFit="1" customWidth="1"/>
    <col min="20" max="20" width="1" style="1" customWidth="1"/>
    <col min="21" max="21" width="29.28515625" style="1" bestFit="1" customWidth="1"/>
    <col min="22" max="22" width="1" style="1" customWidth="1"/>
    <col min="23" max="23" width="9.140625" style="1" customWidth="1"/>
    <col min="24" max="16384" width="9.140625" style="1"/>
  </cols>
  <sheetData>
    <row r="1" spans="1:24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2"/>
      <c r="S2" s="2"/>
      <c r="T2" s="2"/>
      <c r="U2" s="2"/>
      <c r="V2" s="2"/>
      <c r="W2" s="2"/>
      <c r="X2" s="2"/>
    </row>
    <row r="3" spans="1:24" ht="33.75">
      <c r="A3" s="2"/>
      <c r="B3" s="2"/>
      <c r="C3" s="2"/>
      <c r="D3" s="3" t="s">
        <v>56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  <c r="S3" s="2"/>
      <c r="T3" s="2"/>
      <c r="U3" s="2"/>
      <c r="V3" s="2"/>
      <c r="W3" s="2"/>
      <c r="X3" s="2"/>
    </row>
    <row r="4" spans="1:24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2"/>
      <c r="S4" s="2"/>
      <c r="T4" s="2"/>
      <c r="U4" s="2"/>
      <c r="V4" s="2"/>
      <c r="W4" s="2"/>
      <c r="X4" s="2"/>
    </row>
    <row r="5" spans="1:24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33.75">
      <c r="A6" s="8" t="s">
        <v>3</v>
      </c>
      <c r="B6" s="2"/>
      <c r="C6" s="9" t="s">
        <v>58</v>
      </c>
      <c r="D6" s="9" t="s">
        <v>58</v>
      </c>
      <c r="E6" s="9" t="s">
        <v>58</v>
      </c>
      <c r="F6" s="9" t="s">
        <v>58</v>
      </c>
      <c r="G6" s="9" t="s">
        <v>58</v>
      </c>
      <c r="H6" s="9" t="s">
        <v>58</v>
      </c>
      <c r="I6" s="9" t="s">
        <v>58</v>
      </c>
      <c r="J6" s="9" t="s">
        <v>58</v>
      </c>
      <c r="K6" s="9" t="s">
        <v>58</v>
      </c>
      <c r="L6" s="2"/>
      <c r="M6" s="9" t="s">
        <v>59</v>
      </c>
      <c r="N6" s="9" t="s">
        <v>59</v>
      </c>
      <c r="O6" s="9" t="s">
        <v>59</v>
      </c>
      <c r="P6" s="9" t="s">
        <v>59</v>
      </c>
      <c r="Q6" s="9" t="s">
        <v>59</v>
      </c>
      <c r="R6" s="9" t="s">
        <v>59</v>
      </c>
      <c r="S6" s="9" t="s">
        <v>59</v>
      </c>
      <c r="T6" s="9" t="s">
        <v>59</v>
      </c>
      <c r="U6" s="9" t="s">
        <v>59</v>
      </c>
      <c r="V6" s="2"/>
      <c r="W6" s="2"/>
      <c r="X6" s="2"/>
    </row>
    <row r="7" spans="1:24" ht="33.75">
      <c r="A7" s="9" t="s">
        <v>3</v>
      </c>
      <c r="B7" s="2"/>
      <c r="C7" s="11" t="s">
        <v>79</v>
      </c>
      <c r="D7" s="2"/>
      <c r="E7" s="11" t="s">
        <v>80</v>
      </c>
      <c r="F7" s="2"/>
      <c r="G7" s="11" t="s">
        <v>81</v>
      </c>
      <c r="H7" s="2"/>
      <c r="I7" s="11" t="s">
        <v>47</v>
      </c>
      <c r="J7" s="2"/>
      <c r="K7" s="11" t="s">
        <v>82</v>
      </c>
      <c r="L7" s="2"/>
      <c r="M7" s="11" t="s">
        <v>79</v>
      </c>
      <c r="N7" s="2"/>
      <c r="O7" s="11" t="s">
        <v>80</v>
      </c>
      <c r="P7" s="2"/>
      <c r="Q7" s="11" t="s">
        <v>81</v>
      </c>
      <c r="R7" s="2"/>
      <c r="S7" s="11" t="s">
        <v>47</v>
      </c>
      <c r="T7" s="2"/>
      <c r="U7" s="11" t="s">
        <v>82</v>
      </c>
      <c r="V7" s="2"/>
      <c r="W7" s="2"/>
      <c r="X7" s="2"/>
    </row>
    <row r="8" spans="1:24" ht="33.75">
      <c r="A8" s="4" t="s">
        <v>18</v>
      </c>
      <c r="B8" s="2"/>
      <c r="C8" s="5">
        <v>0</v>
      </c>
      <c r="D8" s="6"/>
      <c r="E8" s="5">
        <v>-5985037484</v>
      </c>
      <c r="F8" s="6"/>
      <c r="G8" s="5">
        <v>-833679807</v>
      </c>
      <c r="H8" s="6"/>
      <c r="I8" s="5">
        <v>-6818717291</v>
      </c>
      <c r="J8" s="6"/>
      <c r="K8" s="12">
        <v>0.1479</v>
      </c>
      <c r="L8" s="6"/>
      <c r="M8" s="5">
        <v>0</v>
      </c>
      <c r="N8" s="6"/>
      <c r="O8" s="5">
        <v>-5425990015</v>
      </c>
      <c r="P8" s="6"/>
      <c r="Q8" s="5">
        <v>-181111137</v>
      </c>
      <c r="R8" s="6"/>
      <c r="S8" s="5">
        <v>-5607101152</v>
      </c>
      <c r="T8" s="6"/>
      <c r="U8" s="12">
        <v>3.4799999999999998E-2</v>
      </c>
      <c r="V8" s="2"/>
      <c r="W8" s="2"/>
      <c r="X8" s="2"/>
    </row>
    <row r="9" spans="1:24" ht="33.75">
      <c r="A9" s="4" t="s">
        <v>17</v>
      </c>
      <c r="B9" s="2"/>
      <c r="C9" s="5">
        <v>0</v>
      </c>
      <c r="D9" s="6"/>
      <c r="E9" s="5">
        <v>-5732684807</v>
      </c>
      <c r="F9" s="6"/>
      <c r="G9" s="5">
        <v>-1784714140</v>
      </c>
      <c r="H9" s="6"/>
      <c r="I9" s="5">
        <v>-7517398947</v>
      </c>
      <c r="J9" s="6"/>
      <c r="K9" s="12">
        <v>0.16300000000000001</v>
      </c>
      <c r="L9" s="6"/>
      <c r="M9" s="5">
        <v>166764559</v>
      </c>
      <c r="N9" s="6"/>
      <c r="O9" s="5">
        <v>-19675451900</v>
      </c>
      <c r="P9" s="6"/>
      <c r="Q9" s="5">
        <v>-5529185101</v>
      </c>
      <c r="R9" s="6"/>
      <c r="S9" s="5">
        <v>-25037872442</v>
      </c>
      <c r="T9" s="6"/>
      <c r="U9" s="12">
        <v>0.15559999999999999</v>
      </c>
      <c r="V9" s="2"/>
      <c r="W9" s="2"/>
      <c r="X9" s="2"/>
    </row>
    <row r="10" spans="1:24" ht="33.75">
      <c r="A10" s="4" t="s">
        <v>15</v>
      </c>
      <c r="B10" s="2"/>
      <c r="C10" s="5">
        <v>0</v>
      </c>
      <c r="D10" s="6"/>
      <c r="E10" s="5">
        <v>5022637597</v>
      </c>
      <c r="F10" s="6"/>
      <c r="G10" s="5">
        <v>-17976919948</v>
      </c>
      <c r="H10" s="6"/>
      <c r="I10" s="5">
        <v>-12954282351</v>
      </c>
      <c r="J10" s="6"/>
      <c r="K10" s="12">
        <v>0.28089999999999998</v>
      </c>
      <c r="L10" s="6"/>
      <c r="M10" s="5">
        <v>638633160</v>
      </c>
      <c r="N10" s="6"/>
      <c r="O10" s="5">
        <v>137979313</v>
      </c>
      <c r="P10" s="6"/>
      <c r="Q10" s="5">
        <v>-10657810932</v>
      </c>
      <c r="R10" s="6"/>
      <c r="S10" s="5">
        <v>-9881198459</v>
      </c>
      <c r="T10" s="6"/>
      <c r="U10" s="12">
        <v>6.1400000000000003E-2</v>
      </c>
      <c r="V10" s="2"/>
      <c r="W10" s="2"/>
      <c r="X10" s="2"/>
    </row>
    <row r="11" spans="1:24" ht="33.75">
      <c r="A11" s="4" t="s">
        <v>16</v>
      </c>
      <c r="B11" s="2"/>
      <c r="C11" s="5">
        <v>0</v>
      </c>
      <c r="D11" s="6"/>
      <c r="E11" s="5">
        <v>37044131965</v>
      </c>
      <c r="F11" s="6"/>
      <c r="G11" s="5">
        <v>-31166960127</v>
      </c>
      <c r="H11" s="6"/>
      <c r="I11" s="5">
        <v>5877171838</v>
      </c>
      <c r="J11" s="6"/>
      <c r="K11" s="12">
        <v>-0.1275</v>
      </c>
      <c r="L11" s="6"/>
      <c r="M11" s="5">
        <v>0</v>
      </c>
      <c r="N11" s="6"/>
      <c r="O11" s="5">
        <v>-80480208988</v>
      </c>
      <c r="P11" s="6"/>
      <c r="Q11" s="5">
        <v>-6036655127</v>
      </c>
      <c r="R11" s="6"/>
      <c r="S11" s="5">
        <v>-86516864115</v>
      </c>
      <c r="T11" s="6"/>
      <c r="U11" s="12">
        <v>0.53769999999999996</v>
      </c>
      <c r="V11" s="2"/>
      <c r="W11" s="2"/>
      <c r="X11" s="2"/>
    </row>
    <row r="12" spans="1:24" ht="33.75">
      <c r="A12" s="4" t="s">
        <v>20</v>
      </c>
      <c r="B12" s="2"/>
      <c r="C12" s="5">
        <v>0</v>
      </c>
      <c r="D12" s="6"/>
      <c r="E12" s="5">
        <v>14434236478</v>
      </c>
      <c r="F12" s="6"/>
      <c r="G12" s="5">
        <v>-26842391428</v>
      </c>
      <c r="H12" s="6"/>
      <c r="I12" s="5">
        <v>-12408154950</v>
      </c>
      <c r="J12" s="6"/>
      <c r="K12" s="12">
        <v>0.26910000000000001</v>
      </c>
      <c r="L12" s="6"/>
      <c r="M12" s="5">
        <v>1566733736</v>
      </c>
      <c r="N12" s="6"/>
      <c r="O12" s="5">
        <v>-27605015175</v>
      </c>
      <c r="P12" s="6"/>
      <c r="Q12" s="5">
        <v>21046771018</v>
      </c>
      <c r="R12" s="6"/>
      <c r="S12" s="5">
        <v>-4991510421</v>
      </c>
      <c r="T12" s="6"/>
      <c r="U12" s="12">
        <v>3.1E-2</v>
      </c>
      <c r="V12" s="2"/>
      <c r="W12" s="2"/>
      <c r="X12" s="2"/>
    </row>
    <row r="13" spans="1:24" ht="33.75">
      <c r="A13" s="4" t="s">
        <v>19</v>
      </c>
      <c r="B13" s="2"/>
      <c r="C13" s="5">
        <v>0</v>
      </c>
      <c r="D13" s="6"/>
      <c r="E13" s="5">
        <v>-9576800410</v>
      </c>
      <c r="F13" s="6"/>
      <c r="G13" s="5">
        <v>-3088522838</v>
      </c>
      <c r="H13" s="6"/>
      <c r="I13" s="5">
        <v>-12665323248</v>
      </c>
      <c r="J13" s="6"/>
      <c r="K13" s="12">
        <v>0.2747</v>
      </c>
      <c r="L13" s="6"/>
      <c r="M13" s="5">
        <v>0</v>
      </c>
      <c r="N13" s="6"/>
      <c r="O13" s="5">
        <v>-27244111282</v>
      </c>
      <c r="P13" s="6"/>
      <c r="Q13" s="5">
        <v>-10759247575</v>
      </c>
      <c r="R13" s="6"/>
      <c r="S13" s="5">
        <v>-38003358857</v>
      </c>
      <c r="T13" s="6"/>
      <c r="U13" s="12">
        <v>0.23619999999999999</v>
      </c>
      <c r="V13" s="2"/>
      <c r="W13" s="2"/>
      <c r="X13" s="2"/>
    </row>
    <row r="14" spans="1:24" ht="34.5" thickBot="1">
      <c r="A14" s="2"/>
      <c r="B14" s="2"/>
      <c r="C14" s="14">
        <f>SUM(C8:C13)</f>
        <v>0</v>
      </c>
      <c r="D14" s="6"/>
      <c r="E14" s="14">
        <f>SUM(E8:E13)</f>
        <v>35206483339</v>
      </c>
      <c r="F14" s="6"/>
      <c r="G14" s="14">
        <f>SUM(G8:G13)</f>
        <v>-81693188288</v>
      </c>
      <c r="H14" s="6"/>
      <c r="I14" s="14">
        <f>SUM(I8:I13)</f>
        <v>-46486704949</v>
      </c>
      <c r="J14" s="6"/>
      <c r="K14" s="15">
        <f>SUM(K8:K13)</f>
        <v>1.0081</v>
      </c>
      <c r="L14" s="6"/>
      <c r="M14" s="14">
        <f>SUM(M8:M13)</f>
        <v>2372131455</v>
      </c>
      <c r="N14" s="6"/>
      <c r="O14" s="14">
        <f>SUM(O8:O13)</f>
        <v>-160292798047</v>
      </c>
      <c r="P14" s="6"/>
      <c r="Q14" s="14">
        <f>SUM(Q8:Q13)</f>
        <v>-12117238854</v>
      </c>
      <c r="R14" s="6"/>
      <c r="S14" s="14">
        <f>SUM(S8:S13)</f>
        <v>-170037905446</v>
      </c>
      <c r="T14" s="6"/>
      <c r="U14" s="15">
        <f>SUM(U8:U13)</f>
        <v>1.0567</v>
      </c>
      <c r="V14" s="2"/>
      <c r="W14" s="2"/>
      <c r="X14" s="2"/>
    </row>
    <row r="15" spans="1:24" ht="32.25" thickTop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</sheetData>
  <mergeCells count="16">
    <mergeCell ref="S7"/>
    <mergeCell ref="U7"/>
    <mergeCell ref="M6:U6"/>
    <mergeCell ref="D2:Q2"/>
    <mergeCell ref="D3:Q3"/>
    <mergeCell ref="D4:Q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2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rightToLeft="1" view="pageBreakPreview" zoomScale="60" zoomScaleNormal="100" workbookViewId="0">
      <selection activeCell="K6" sqref="K6:Q6"/>
    </sheetView>
  </sheetViews>
  <sheetFormatPr defaultRowHeight="15"/>
  <cols>
    <col min="1" max="1" width="14.8554687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5.855468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8.28515625" style="1" bestFit="1" customWidth="1"/>
    <col min="10" max="10" width="1" style="1" customWidth="1"/>
    <col min="11" max="11" width="24.140625" style="1" bestFit="1" customWidth="1"/>
    <col min="12" max="12" width="1" style="1" customWidth="1"/>
    <col min="13" max="13" width="25.855468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8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1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</row>
    <row r="3" spans="1:21" ht="33.75">
      <c r="A3" s="2"/>
      <c r="B3" s="2"/>
      <c r="C3" s="3" t="s">
        <v>56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</row>
    <row r="4" spans="1:21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</row>
    <row r="5" spans="1:21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33.75">
      <c r="A6" s="8" t="s">
        <v>60</v>
      </c>
      <c r="B6" s="2"/>
      <c r="C6" s="9" t="s">
        <v>58</v>
      </c>
      <c r="D6" s="9" t="s">
        <v>58</v>
      </c>
      <c r="E6" s="9" t="s">
        <v>58</v>
      </c>
      <c r="F6" s="9" t="s">
        <v>58</v>
      </c>
      <c r="G6" s="9" t="s">
        <v>58</v>
      </c>
      <c r="H6" s="9" t="s">
        <v>58</v>
      </c>
      <c r="I6" s="9" t="s">
        <v>58</v>
      </c>
      <c r="J6" s="2"/>
      <c r="K6" s="9" t="s">
        <v>59</v>
      </c>
      <c r="L6" s="9" t="s">
        <v>59</v>
      </c>
      <c r="M6" s="9" t="s">
        <v>59</v>
      </c>
      <c r="N6" s="9" t="s">
        <v>59</v>
      </c>
      <c r="O6" s="9" t="s">
        <v>59</v>
      </c>
      <c r="P6" s="9" t="s">
        <v>59</v>
      </c>
      <c r="Q6" s="9" t="s">
        <v>59</v>
      </c>
      <c r="R6" s="2"/>
      <c r="S6" s="2"/>
      <c r="T6" s="2"/>
      <c r="U6" s="2"/>
    </row>
    <row r="7" spans="1:21" ht="33.75">
      <c r="A7" s="9" t="s">
        <v>60</v>
      </c>
      <c r="B7" s="2"/>
      <c r="C7" s="3" t="s">
        <v>83</v>
      </c>
      <c r="D7" s="2"/>
      <c r="E7" s="3" t="s">
        <v>80</v>
      </c>
      <c r="F7" s="2"/>
      <c r="G7" s="3" t="s">
        <v>81</v>
      </c>
      <c r="H7" s="2"/>
      <c r="I7" s="3" t="s">
        <v>84</v>
      </c>
      <c r="J7" s="2"/>
      <c r="K7" s="3" t="s">
        <v>83</v>
      </c>
      <c r="L7" s="2"/>
      <c r="M7" s="3" t="s">
        <v>80</v>
      </c>
      <c r="N7" s="2"/>
      <c r="O7" s="3" t="s">
        <v>81</v>
      </c>
      <c r="P7" s="2"/>
      <c r="Q7" s="3" t="s">
        <v>84</v>
      </c>
      <c r="R7" s="2"/>
      <c r="S7" s="2"/>
      <c r="T7" s="2"/>
      <c r="U7" s="2"/>
    </row>
    <row r="8" spans="1:21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rightToLeft="1" view="pageBreakPreview" zoomScale="60" zoomScaleNormal="100" workbookViewId="0">
      <selection activeCell="K10" sqref="K10"/>
    </sheetView>
  </sheetViews>
  <sheetFormatPr defaultRowHeight="15"/>
  <cols>
    <col min="1" max="1" width="29" style="1" bestFit="1" customWidth="1"/>
    <col min="2" max="2" width="1" style="1" customWidth="1"/>
    <col min="3" max="3" width="33.28515625" style="1" bestFit="1" customWidth="1"/>
    <col min="4" max="4" width="1" style="1" customWidth="1"/>
    <col min="5" max="5" width="46.85546875" style="1" bestFit="1" customWidth="1"/>
    <col min="6" max="6" width="1" style="1" customWidth="1"/>
    <col min="7" max="7" width="41.5703125" style="1" bestFit="1" customWidth="1"/>
    <col min="8" max="8" width="1" style="1" customWidth="1"/>
    <col min="9" max="9" width="46.85546875" style="1" bestFit="1" customWidth="1"/>
    <col min="10" max="10" width="1" style="1" customWidth="1"/>
    <col min="11" max="11" width="41.5703125" style="1" bestFit="1" customWidth="1"/>
    <col min="12" max="12" width="1" style="1" customWidth="1"/>
    <col min="13" max="13" width="9.140625" style="1" customWidth="1"/>
    <col min="14" max="16384" width="9.140625" style="1"/>
  </cols>
  <sheetData>
    <row r="1" spans="1:16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33.75">
      <c r="A2" s="2"/>
      <c r="B2" s="3" t="s">
        <v>0</v>
      </c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  <c r="P2" s="2"/>
    </row>
    <row r="3" spans="1:16" ht="33.75">
      <c r="A3" s="2"/>
      <c r="B3" s="3" t="s">
        <v>56</v>
      </c>
      <c r="C3" s="3"/>
      <c r="D3" s="3"/>
      <c r="E3" s="3"/>
      <c r="F3" s="3"/>
      <c r="G3" s="3"/>
      <c r="H3" s="3"/>
      <c r="I3" s="3"/>
      <c r="J3" s="2"/>
      <c r="K3" s="2"/>
      <c r="L3" s="2"/>
      <c r="M3" s="2"/>
      <c r="N3" s="2"/>
      <c r="O3" s="2"/>
      <c r="P3" s="2"/>
    </row>
    <row r="4" spans="1:16" ht="33.75">
      <c r="A4" s="2"/>
      <c r="B4" s="3" t="s">
        <v>2</v>
      </c>
      <c r="C4" s="3"/>
      <c r="D4" s="3"/>
      <c r="E4" s="3"/>
      <c r="F4" s="3"/>
      <c r="G4" s="3"/>
      <c r="H4" s="3"/>
      <c r="I4" s="3"/>
      <c r="J4" s="2"/>
      <c r="K4" s="2"/>
      <c r="L4" s="2"/>
      <c r="M4" s="2"/>
      <c r="N4" s="2"/>
      <c r="O4" s="2"/>
      <c r="P4" s="2"/>
    </row>
    <row r="5" spans="1:16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33.75">
      <c r="A6" s="9" t="s">
        <v>85</v>
      </c>
      <c r="B6" s="9" t="s">
        <v>85</v>
      </c>
      <c r="C6" s="9" t="s">
        <v>85</v>
      </c>
      <c r="D6" s="2"/>
      <c r="E6" s="9" t="s">
        <v>58</v>
      </c>
      <c r="F6" s="9" t="s">
        <v>58</v>
      </c>
      <c r="G6" s="9" t="s">
        <v>58</v>
      </c>
      <c r="H6" s="2"/>
      <c r="I6" s="9" t="s">
        <v>59</v>
      </c>
      <c r="J6" s="9" t="s">
        <v>59</v>
      </c>
      <c r="K6" s="9" t="s">
        <v>59</v>
      </c>
      <c r="L6" s="2"/>
      <c r="M6" s="2"/>
      <c r="N6" s="2"/>
      <c r="O6" s="2"/>
      <c r="P6" s="2"/>
    </row>
    <row r="7" spans="1:16" ht="33.75">
      <c r="A7" s="11" t="s">
        <v>86</v>
      </c>
      <c r="B7" s="2"/>
      <c r="C7" s="11" t="s">
        <v>44</v>
      </c>
      <c r="D7" s="2"/>
      <c r="E7" s="11" t="s">
        <v>87</v>
      </c>
      <c r="F7" s="2"/>
      <c r="G7" s="11" t="s">
        <v>88</v>
      </c>
      <c r="H7" s="2"/>
      <c r="I7" s="11" t="s">
        <v>87</v>
      </c>
      <c r="J7" s="2"/>
      <c r="K7" s="11" t="s">
        <v>88</v>
      </c>
      <c r="L7" s="2"/>
      <c r="M7" s="2"/>
      <c r="N7" s="2"/>
      <c r="O7" s="2"/>
      <c r="P7" s="2"/>
    </row>
    <row r="8" spans="1:16" ht="33.75">
      <c r="A8" s="4" t="s">
        <v>50</v>
      </c>
      <c r="B8" s="2"/>
      <c r="C8" s="2" t="s">
        <v>51</v>
      </c>
      <c r="D8" s="2"/>
      <c r="E8" s="5">
        <v>3665043</v>
      </c>
      <c r="F8" s="6"/>
      <c r="G8" s="6">
        <v>0</v>
      </c>
      <c r="H8" s="6"/>
      <c r="I8" s="5">
        <v>31921631</v>
      </c>
      <c r="J8" s="6"/>
      <c r="K8" s="6">
        <v>0</v>
      </c>
      <c r="L8" s="2"/>
      <c r="M8" s="2"/>
      <c r="N8" s="2"/>
      <c r="O8" s="2"/>
      <c r="P8" s="2"/>
    </row>
    <row r="9" spans="1:16" ht="34.5" thickBot="1">
      <c r="A9" s="2"/>
      <c r="B9" s="2"/>
      <c r="C9" s="2"/>
      <c r="D9" s="2"/>
      <c r="E9" s="14">
        <f>SUM(E8)</f>
        <v>3665043</v>
      </c>
      <c r="F9" s="6"/>
      <c r="G9" s="13">
        <f>SUM(G8)</f>
        <v>0</v>
      </c>
      <c r="H9" s="6"/>
      <c r="I9" s="14">
        <f>SUM(I8)</f>
        <v>31921631</v>
      </c>
      <c r="J9" s="6"/>
      <c r="K9" s="13">
        <f>SUM(K8)</f>
        <v>0</v>
      </c>
      <c r="L9" s="2"/>
      <c r="M9" s="2"/>
      <c r="N9" s="2"/>
      <c r="O9" s="2"/>
      <c r="P9" s="2"/>
    </row>
    <row r="10" spans="1:16" ht="32.25" thickTop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</sheetData>
  <mergeCells count="12">
    <mergeCell ref="I7"/>
    <mergeCell ref="K7"/>
    <mergeCell ref="I6:K6"/>
    <mergeCell ref="B2:I2"/>
    <mergeCell ref="B3:I3"/>
    <mergeCell ref="B4:I4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3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rightToLeft="1" view="pageBreakPreview" zoomScale="60" zoomScaleNormal="100" workbookViewId="0">
      <selection activeCell="E11" activeCellId="1" sqref="C11 E11"/>
    </sheetView>
  </sheetViews>
  <sheetFormatPr defaultRowHeight="15"/>
  <cols>
    <col min="1" max="1" width="60.140625" style="1" bestFit="1" customWidth="1"/>
    <col min="2" max="2" width="1" style="1" customWidth="1"/>
    <col min="3" max="3" width="11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9.140625" style="1" customWidth="1"/>
    <col min="8" max="16384" width="9.140625" style="1"/>
  </cols>
  <sheetData>
    <row r="1" spans="1:9" ht="31.5">
      <c r="A1" s="2"/>
      <c r="B1" s="2"/>
      <c r="C1" s="2"/>
      <c r="D1" s="2"/>
      <c r="E1" s="2"/>
      <c r="F1" s="2"/>
      <c r="G1" s="2"/>
      <c r="H1" s="2"/>
      <c r="I1" s="2"/>
    </row>
    <row r="2" spans="1:9" ht="33.75">
      <c r="A2" s="3" t="s">
        <v>0</v>
      </c>
      <c r="B2" s="3"/>
      <c r="C2" s="3"/>
      <c r="D2" s="3"/>
      <c r="E2" s="3"/>
      <c r="F2" s="2"/>
      <c r="G2" s="2"/>
      <c r="H2" s="2"/>
      <c r="I2" s="2"/>
    </row>
    <row r="3" spans="1:9" ht="33.75">
      <c r="A3" s="3" t="s">
        <v>56</v>
      </c>
      <c r="B3" s="3"/>
      <c r="C3" s="3"/>
      <c r="D3" s="3"/>
      <c r="E3" s="3"/>
      <c r="F3" s="2"/>
      <c r="G3" s="2"/>
      <c r="H3" s="2"/>
      <c r="I3" s="2"/>
    </row>
    <row r="4" spans="1:9" ht="33.75">
      <c r="A4" s="3" t="s">
        <v>2</v>
      </c>
      <c r="B4" s="3"/>
      <c r="C4" s="3"/>
      <c r="D4" s="3"/>
      <c r="E4" s="3"/>
      <c r="F4" s="2"/>
      <c r="G4" s="2"/>
      <c r="H4" s="2"/>
      <c r="I4" s="2"/>
    </row>
    <row r="5" spans="1:9" ht="31.5">
      <c r="A5" s="2"/>
      <c r="B5" s="2"/>
      <c r="C5" s="2"/>
      <c r="D5" s="2"/>
      <c r="E5" s="2"/>
      <c r="F5" s="2"/>
      <c r="G5" s="2"/>
      <c r="H5" s="2"/>
      <c r="I5" s="2"/>
    </row>
    <row r="6" spans="1:9" ht="33.75">
      <c r="A6" s="8" t="s">
        <v>89</v>
      </c>
      <c r="B6" s="2"/>
      <c r="C6" s="9" t="s">
        <v>58</v>
      </c>
      <c r="D6" s="2"/>
      <c r="E6" s="9" t="s">
        <v>6</v>
      </c>
      <c r="F6" s="2"/>
      <c r="G6" s="2"/>
      <c r="H6" s="2"/>
      <c r="I6" s="2"/>
    </row>
    <row r="7" spans="1:9" ht="33.75">
      <c r="A7" s="9" t="s">
        <v>89</v>
      </c>
      <c r="B7" s="2"/>
      <c r="C7" s="11" t="s">
        <v>47</v>
      </c>
      <c r="D7" s="2"/>
      <c r="E7" s="11" t="s">
        <v>47</v>
      </c>
      <c r="F7" s="2"/>
      <c r="G7" s="2"/>
      <c r="H7" s="2"/>
      <c r="I7" s="2"/>
    </row>
    <row r="8" spans="1:9" ht="33.75">
      <c r="A8" s="4" t="s">
        <v>89</v>
      </c>
      <c r="B8" s="2"/>
      <c r="C8" s="5">
        <v>0</v>
      </c>
      <c r="D8" s="6"/>
      <c r="E8" s="5">
        <v>2242679</v>
      </c>
      <c r="F8" s="2"/>
      <c r="G8" s="2"/>
      <c r="H8" s="2"/>
      <c r="I8" s="2"/>
    </row>
    <row r="9" spans="1:9" ht="33.75">
      <c r="A9" s="4" t="s">
        <v>90</v>
      </c>
      <c r="B9" s="2"/>
      <c r="C9" s="5">
        <v>0</v>
      </c>
      <c r="D9" s="6"/>
      <c r="E9" s="5">
        <v>0</v>
      </c>
      <c r="F9" s="2"/>
      <c r="G9" s="2"/>
      <c r="H9" s="2"/>
      <c r="I9" s="2"/>
    </row>
    <row r="10" spans="1:9" ht="33.75">
      <c r="A10" s="4" t="s">
        <v>91</v>
      </c>
      <c r="B10" s="2"/>
      <c r="C10" s="5">
        <v>0</v>
      </c>
      <c r="D10" s="6"/>
      <c r="E10" s="5">
        <v>0</v>
      </c>
      <c r="F10" s="2"/>
      <c r="G10" s="2"/>
      <c r="H10" s="2"/>
      <c r="I10" s="2"/>
    </row>
    <row r="11" spans="1:9" ht="34.5" thickBot="1">
      <c r="A11" s="4" t="s">
        <v>65</v>
      </c>
      <c r="B11" s="2"/>
      <c r="C11" s="14">
        <v>0</v>
      </c>
      <c r="D11" s="6"/>
      <c r="E11" s="14">
        <v>2242679</v>
      </c>
      <c r="F11" s="2"/>
      <c r="G11" s="2"/>
      <c r="H11" s="2"/>
      <c r="I11" s="2"/>
    </row>
    <row r="12" spans="1:9" ht="32.25" thickTop="1">
      <c r="A12" s="2"/>
      <c r="B12" s="2"/>
      <c r="C12" s="2"/>
      <c r="D12" s="2"/>
      <c r="E12" s="2"/>
      <c r="F12" s="2"/>
      <c r="G12" s="2"/>
      <c r="H12" s="2"/>
      <c r="I12" s="2"/>
    </row>
    <row r="13" spans="1:9" ht="31.5">
      <c r="A13" s="2"/>
      <c r="B13" s="2"/>
      <c r="C13" s="2"/>
      <c r="D13" s="2"/>
      <c r="E13" s="2"/>
      <c r="F13" s="2"/>
      <c r="G13" s="2"/>
      <c r="H13" s="2"/>
      <c r="I13" s="2"/>
    </row>
    <row r="14" spans="1:9" ht="31.5">
      <c r="A14" s="2"/>
      <c r="B14" s="2"/>
      <c r="C14" s="2"/>
      <c r="D14" s="2"/>
      <c r="E14" s="2"/>
      <c r="F14" s="2"/>
      <c r="G14" s="2"/>
      <c r="H14" s="2"/>
      <c r="I14" s="2"/>
    </row>
    <row r="15" spans="1:9" ht="31.5">
      <c r="A15" s="2"/>
      <c r="B15" s="2"/>
      <c r="C15" s="2"/>
      <c r="D15" s="2"/>
      <c r="E15" s="2"/>
      <c r="F15" s="2"/>
      <c r="G15" s="2"/>
      <c r="H15" s="2"/>
      <c r="I15" s="2"/>
    </row>
    <row r="16" spans="1:9" ht="31.5">
      <c r="A16" s="2"/>
      <c r="B16" s="2"/>
      <c r="C16" s="2"/>
      <c r="D16" s="2"/>
      <c r="E16" s="2"/>
      <c r="F16" s="2"/>
      <c r="G16" s="2"/>
      <c r="H16" s="2"/>
      <c r="I16" s="2"/>
    </row>
    <row r="17" spans="1:9" ht="31.5">
      <c r="A17" s="2"/>
      <c r="B17" s="2"/>
      <c r="C17" s="2"/>
      <c r="D17" s="2"/>
      <c r="E17" s="2"/>
      <c r="F17" s="2"/>
      <c r="G17" s="2"/>
      <c r="H17" s="2"/>
      <c r="I17" s="2"/>
    </row>
    <row r="18" spans="1:9" ht="31.5">
      <c r="A18" s="2"/>
      <c r="B18" s="2"/>
      <c r="C18" s="2"/>
      <c r="D18" s="2"/>
      <c r="E18" s="2"/>
      <c r="F18" s="2"/>
      <c r="G18" s="2"/>
      <c r="H18" s="2"/>
      <c r="I18" s="2"/>
    </row>
    <row r="19" spans="1:9" ht="31.5">
      <c r="A19" s="2"/>
      <c r="B19" s="2"/>
      <c r="C19" s="2"/>
      <c r="D19" s="2"/>
      <c r="E19" s="2"/>
      <c r="F19" s="2"/>
      <c r="G19" s="2"/>
      <c r="H19" s="2"/>
      <c r="I19" s="2"/>
    </row>
    <row r="20" spans="1:9" ht="31.5">
      <c r="A20" s="2"/>
      <c r="B20" s="2"/>
      <c r="C20" s="2"/>
      <c r="D20" s="2"/>
      <c r="E20" s="2"/>
      <c r="F20" s="2"/>
      <c r="G20" s="2"/>
      <c r="H20" s="2"/>
      <c r="I20" s="2"/>
    </row>
    <row r="21" spans="1:9" ht="31.5">
      <c r="A21" s="2"/>
      <c r="B21" s="2"/>
      <c r="C21" s="2"/>
      <c r="D21" s="2"/>
      <c r="E21" s="2"/>
      <c r="F21" s="2"/>
      <c r="G21" s="2"/>
      <c r="H21" s="2"/>
      <c r="I21" s="2"/>
    </row>
    <row r="22" spans="1:9" ht="31.5">
      <c r="A22" s="2"/>
      <c r="B22" s="2"/>
      <c r="C22" s="2"/>
      <c r="D22" s="2"/>
      <c r="E22" s="2"/>
      <c r="F22" s="2"/>
      <c r="G22" s="2"/>
      <c r="H22" s="2"/>
      <c r="I22" s="2"/>
    </row>
    <row r="23" spans="1:9" ht="31.5">
      <c r="A23" s="2"/>
      <c r="B23" s="2"/>
      <c r="C23" s="2"/>
      <c r="D23" s="2"/>
      <c r="E23" s="2"/>
      <c r="F23" s="2"/>
      <c r="G23" s="2"/>
      <c r="H23" s="2"/>
      <c r="I23" s="2"/>
    </row>
    <row r="24" spans="1:9" ht="31.5">
      <c r="A24" s="2"/>
      <c r="B24" s="2"/>
      <c r="C24" s="2"/>
      <c r="D24" s="2"/>
      <c r="E24" s="2"/>
      <c r="F24" s="2"/>
      <c r="G24" s="2"/>
      <c r="H24" s="2"/>
      <c r="I24" s="2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  <pageSetup scale="9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rightToLeft="1" tabSelected="1" view="pageBreakPreview" zoomScale="60" zoomScaleNormal="100" workbookViewId="0">
      <selection activeCell="G11" sqref="G11"/>
    </sheetView>
  </sheetViews>
  <sheetFormatPr defaultRowHeight="15"/>
  <cols>
    <col min="1" max="1" width="40.42578125" style="1" bestFit="1" customWidth="1"/>
    <col min="2" max="2" width="1" style="1" customWidth="1"/>
    <col min="3" max="3" width="28.28515625" style="1" bestFit="1" customWidth="1"/>
    <col min="4" max="4" width="1" style="1" customWidth="1"/>
    <col min="5" max="5" width="29.28515625" style="1" bestFit="1" customWidth="1"/>
    <col min="6" max="6" width="1" style="1" customWidth="1"/>
    <col min="7" max="7" width="43.85546875" style="1" bestFit="1" customWidth="1"/>
    <col min="8" max="8" width="1" style="1" customWidth="1"/>
    <col min="9" max="9" width="9.140625" style="1" customWidth="1"/>
    <col min="10" max="16384" width="9.140625" style="1"/>
  </cols>
  <sheetData>
    <row r="1" spans="1:11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33.75">
      <c r="A2" s="3" t="s">
        <v>0</v>
      </c>
      <c r="B2" s="3"/>
      <c r="C2" s="3"/>
      <c r="D2" s="3"/>
      <c r="E2" s="3"/>
      <c r="F2" s="3"/>
      <c r="G2" s="3"/>
      <c r="H2" s="2"/>
      <c r="I2" s="2"/>
      <c r="J2" s="2"/>
      <c r="K2" s="2"/>
    </row>
    <row r="3" spans="1:11" ht="33.75">
      <c r="A3" s="3" t="s">
        <v>56</v>
      </c>
      <c r="B3" s="3"/>
      <c r="C3" s="3"/>
      <c r="D3" s="3"/>
      <c r="E3" s="3"/>
      <c r="F3" s="3"/>
      <c r="G3" s="3"/>
      <c r="H3" s="2"/>
      <c r="I3" s="2"/>
      <c r="J3" s="2"/>
      <c r="K3" s="2"/>
    </row>
    <row r="4" spans="1:11" ht="33.75">
      <c r="A4" s="3" t="s">
        <v>2</v>
      </c>
      <c r="B4" s="3"/>
      <c r="C4" s="3"/>
      <c r="D4" s="3"/>
      <c r="E4" s="3"/>
      <c r="F4" s="3"/>
      <c r="G4" s="3"/>
      <c r="H4" s="2"/>
      <c r="I4" s="2"/>
      <c r="J4" s="2"/>
      <c r="K4" s="2"/>
    </row>
    <row r="5" spans="1:11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33.75">
      <c r="A6" s="9" t="s">
        <v>60</v>
      </c>
      <c r="B6" s="2"/>
      <c r="C6" s="9" t="s">
        <v>47</v>
      </c>
      <c r="D6" s="2"/>
      <c r="E6" s="9" t="s">
        <v>82</v>
      </c>
      <c r="F6" s="2"/>
      <c r="G6" s="9" t="s">
        <v>13</v>
      </c>
      <c r="H6" s="2"/>
      <c r="I6" s="2"/>
      <c r="J6" s="2"/>
      <c r="K6" s="2"/>
    </row>
    <row r="7" spans="1:11" ht="33.75">
      <c r="A7" s="4" t="s">
        <v>92</v>
      </c>
      <c r="B7" s="2"/>
      <c r="C7" s="5">
        <v>-46486704949</v>
      </c>
      <c r="D7" s="6"/>
      <c r="E7" s="12">
        <v>1.0081</v>
      </c>
      <c r="F7" s="6"/>
      <c r="G7" s="12">
        <v>-3.9199999999999999E-2</v>
      </c>
      <c r="H7" s="2"/>
      <c r="I7" s="2"/>
      <c r="J7" s="2"/>
      <c r="K7" s="2"/>
    </row>
    <row r="8" spans="1:11" ht="33.75">
      <c r="A8" s="4" t="s">
        <v>93</v>
      </c>
      <c r="B8" s="2"/>
      <c r="C8" s="5">
        <v>0</v>
      </c>
      <c r="D8" s="6"/>
      <c r="E8" s="12">
        <v>0</v>
      </c>
      <c r="F8" s="6"/>
      <c r="G8" s="12">
        <v>0</v>
      </c>
      <c r="H8" s="2"/>
      <c r="I8" s="2"/>
      <c r="J8" s="2"/>
      <c r="K8" s="2"/>
    </row>
    <row r="9" spans="1:11" ht="33.75">
      <c r="A9" s="4" t="s">
        <v>94</v>
      </c>
      <c r="B9" s="2"/>
      <c r="C9" s="5">
        <v>3665043</v>
      </c>
      <c r="D9" s="6"/>
      <c r="E9" s="12">
        <v>-1E-4</v>
      </c>
      <c r="F9" s="6"/>
      <c r="G9" s="12">
        <v>0</v>
      </c>
      <c r="H9" s="2"/>
      <c r="I9" s="2"/>
      <c r="J9" s="2"/>
      <c r="K9" s="2"/>
    </row>
    <row r="10" spans="1:11" ht="34.5" thickBot="1">
      <c r="A10" s="2"/>
      <c r="B10" s="2"/>
      <c r="C10" s="14">
        <f>SUM(C7:C9)</f>
        <v>-46483039906</v>
      </c>
      <c r="D10" s="6"/>
      <c r="E10" s="15">
        <f>SUM(E7:E9)</f>
        <v>1.008</v>
      </c>
      <c r="F10" s="6"/>
      <c r="G10" s="15">
        <f>SUM(G7:G9)</f>
        <v>-3.9199999999999999E-2</v>
      </c>
      <c r="H10" s="2"/>
      <c r="I10" s="2"/>
      <c r="J10" s="2"/>
      <c r="K10" s="2"/>
    </row>
    <row r="11" spans="1:11" ht="32.25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ht="31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ht="31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ht="31.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rightToLeft="1" view="pageBreakPreview" zoomScale="60" zoomScaleNormal="100" workbookViewId="0">
      <selection activeCell="K6" sqref="K6:Q6"/>
    </sheetView>
  </sheetViews>
  <sheetFormatPr defaultRowHeight="15"/>
  <cols>
    <col min="1" max="1" width="15.140625" style="1" bestFit="1" customWidth="1"/>
    <col min="2" max="2" width="1" style="1" customWidth="1"/>
    <col min="3" max="3" width="24" style="1" bestFit="1" customWidth="1"/>
    <col min="4" max="4" width="1" style="1" customWidth="1"/>
    <col min="5" max="5" width="17.7109375" style="1" bestFit="1" customWidth="1"/>
    <col min="6" max="6" width="1" style="1" customWidth="1"/>
    <col min="7" max="7" width="17.57031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24" style="1" bestFit="1" customWidth="1"/>
    <col min="12" max="12" width="1" style="1" customWidth="1"/>
    <col min="13" max="13" width="17.7109375" style="1" bestFit="1" customWidth="1"/>
    <col min="14" max="14" width="1" style="1" customWidth="1"/>
    <col min="15" max="15" width="17.57031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1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</row>
    <row r="3" spans="1:21" ht="33.75">
      <c r="A3" s="2"/>
      <c r="B3" s="2"/>
      <c r="C3" s="3" t="s">
        <v>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</row>
    <row r="4" spans="1:21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</row>
    <row r="5" spans="1:21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33.75">
      <c r="A6" s="8" t="s">
        <v>3</v>
      </c>
      <c r="B6" s="2"/>
      <c r="C6" s="9" t="s">
        <v>4</v>
      </c>
      <c r="D6" s="9" t="s">
        <v>4</v>
      </c>
      <c r="E6" s="9" t="s">
        <v>4</v>
      </c>
      <c r="F6" s="9" t="s">
        <v>4</v>
      </c>
      <c r="G6" s="9" t="s">
        <v>4</v>
      </c>
      <c r="H6" s="9" t="s">
        <v>4</v>
      </c>
      <c r="I6" s="9" t="s">
        <v>4</v>
      </c>
      <c r="J6" s="2"/>
      <c r="K6" s="9" t="s">
        <v>6</v>
      </c>
      <c r="L6" s="9" t="s">
        <v>6</v>
      </c>
      <c r="M6" s="9" t="s">
        <v>6</v>
      </c>
      <c r="N6" s="9" t="s">
        <v>6</v>
      </c>
      <c r="O6" s="9" t="s">
        <v>6</v>
      </c>
      <c r="P6" s="9" t="s">
        <v>6</v>
      </c>
      <c r="Q6" s="9" t="s">
        <v>6</v>
      </c>
      <c r="R6" s="2"/>
      <c r="S6" s="2"/>
      <c r="T6" s="2"/>
      <c r="U6" s="2"/>
    </row>
    <row r="7" spans="1:21" ht="33.75">
      <c r="A7" s="9" t="s">
        <v>3</v>
      </c>
      <c r="B7" s="2"/>
      <c r="C7" s="3" t="s">
        <v>21</v>
      </c>
      <c r="D7" s="2"/>
      <c r="E7" s="3" t="s">
        <v>22</v>
      </c>
      <c r="F7" s="2"/>
      <c r="G7" s="3" t="s">
        <v>23</v>
      </c>
      <c r="H7" s="2"/>
      <c r="I7" s="3" t="s">
        <v>24</v>
      </c>
      <c r="J7" s="2"/>
      <c r="K7" s="3" t="s">
        <v>21</v>
      </c>
      <c r="L7" s="2"/>
      <c r="M7" s="3" t="s">
        <v>22</v>
      </c>
      <c r="N7" s="2"/>
      <c r="O7" s="3" t="s">
        <v>23</v>
      </c>
      <c r="P7" s="2"/>
      <c r="Q7" s="3" t="s">
        <v>24</v>
      </c>
      <c r="R7" s="2"/>
      <c r="S7" s="2"/>
      <c r="T7" s="2"/>
      <c r="U7" s="2"/>
    </row>
    <row r="8" spans="1:21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"/>
  <sheetViews>
    <sheetView rightToLeft="1" view="pageBreakPreview" zoomScale="60" zoomScaleNormal="100" workbookViewId="0">
      <selection activeCell="AC6" sqref="AC6:AK6"/>
    </sheetView>
  </sheetViews>
  <sheetFormatPr defaultRowHeight="15"/>
  <cols>
    <col min="1" max="1" width="13.28515625" style="1" bestFit="1" customWidth="1"/>
    <col min="2" max="2" width="1" style="1" customWidth="1"/>
    <col min="3" max="3" width="31.140625" style="1" bestFit="1" customWidth="1"/>
    <col min="4" max="4" width="1" style="1" customWidth="1"/>
    <col min="5" max="5" width="27.5703125" style="1" bestFit="1" customWidth="1"/>
    <col min="6" max="6" width="1" style="1" customWidth="1"/>
    <col min="7" max="7" width="18.28515625" style="1" bestFit="1" customWidth="1"/>
    <col min="8" max="8" width="1" style="1" customWidth="1"/>
    <col min="9" max="9" width="22.5703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3.28515625" style="1" bestFit="1" customWidth="1"/>
    <col min="14" max="14" width="1" style="1" customWidth="1"/>
    <col min="15" max="15" width="9" style="1" bestFit="1" customWidth="1"/>
    <col min="16" max="16" width="1" style="1" customWidth="1"/>
    <col min="17" max="17" width="21.85546875" style="1" bestFit="1" customWidth="1"/>
    <col min="18" max="18" width="1" style="1" customWidth="1"/>
    <col min="19" max="19" width="27" style="1" bestFit="1" customWidth="1"/>
    <col min="20" max="20" width="1" style="1" customWidth="1"/>
    <col min="21" max="21" width="9" style="1" bestFit="1" customWidth="1"/>
    <col min="22" max="22" width="1" style="1" customWidth="1"/>
    <col min="23" max="23" width="21.85546875" style="1" bestFit="1" customWidth="1"/>
    <col min="24" max="24" width="1" style="1" customWidth="1"/>
    <col min="25" max="25" width="9" style="1" bestFit="1" customWidth="1"/>
    <col min="26" max="26" width="1" style="1" customWidth="1"/>
    <col min="27" max="27" width="17.28515625" style="1" bestFit="1" customWidth="1"/>
    <col min="28" max="28" width="1" style="1" customWidth="1"/>
    <col min="29" max="29" width="9" style="1" bestFit="1" customWidth="1"/>
    <col min="30" max="30" width="1" style="1" customWidth="1"/>
    <col min="31" max="31" width="27" style="1" bestFit="1" customWidth="1"/>
    <col min="32" max="32" width="1" style="1" customWidth="1"/>
    <col min="33" max="33" width="21.85546875" style="1" bestFit="1" customWidth="1"/>
    <col min="34" max="34" width="1" style="1" customWidth="1"/>
    <col min="35" max="35" width="27" style="1" bestFit="1" customWidth="1"/>
    <col min="36" max="36" width="1" style="1" customWidth="1"/>
    <col min="37" max="37" width="43.85546875" style="1" bestFit="1" customWidth="1"/>
    <col min="38" max="38" width="1" style="1" customWidth="1"/>
    <col min="39" max="39" width="9.140625" style="1" customWidth="1"/>
    <col min="40" max="16384" width="9.140625" style="1"/>
  </cols>
  <sheetData>
    <row r="1" spans="1:40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ht="33.75">
      <c r="A2" s="2"/>
      <c r="B2" s="2"/>
      <c r="C2" s="2"/>
      <c r="D2" s="2"/>
      <c r="E2" s="2"/>
      <c r="F2" s="2"/>
      <c r="G2" s="2"/>
      <c r="H2" s="3" t="s">
        <v>0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2"/>
      <c r="AG2" s="2"/>
      <c r="AH2" s="2"/>
      <c r="AI2" s="2"/>
      <c r="AJ2" s="2"/>
      <c r="AK2" s="2"/>
      <c r="AL2" s="2"/>
      <c r="AM2" s="2"/>
      <c r="AN2" s="2"/>
    </row>
    <row r="3" spans="1:40" ht="33.75">
      <c r="A3" s="2"/>
      <c r="B3" s="2"/>
      <c r="C3" s="2"/>
      <c r="D3" s="2"/>
      <c r="E3" s="2"/>
      <c r="F3" s="2"/>
      <c r="G3" s="2"/>
      <c r="H3" s="3" t="s">
        <v>1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2"/>
      <c r="AG3" s="2"/>
      <c r="AH3" s="2"/>
      <c r="AI3" s="2"/>
      <c r="AJ3" s="2"/>
      <c r="AK3" s="2"/>
      <c r="AL3" s="2"/>
      <c r="AM3" s="2"/>
      <c r="AN3" s="2"/>
    </row>
    <row r="4" spans="1:40" ht="33.75">
      <c r="A4" s="2"/>
      <c r="B4" s="2"/>
      <c r="C4" s="2"/>
      <c r="D4" s="2"/>
      <c r="E4" s="2"/>
      <c r="F4" s="2"/>
      <c r="G4" s="2"/>
      <c r="H4" s="3" t="s">
        <v>2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2"/>
      <c r="AG4" s="2"/>
      <c r="AH4" s="2"/>
      <c r="AI4" s="2"/>
      <c r="AJ4" s="2"/>
      <c r="AK4" s="2"/>
      <c r="AL4" s="2"/>
      <c r="AM4" s="2"/>
      <c r="AN4" s="2"/>
    </row>
    <row r="5" spans="1:40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pans="1:40" ht="33.75">
      <c r="A6" s="9" t="s">
        <v>25</v>
      </c>
      <c r="B6" s="9" t="s">
        <v>25</v>
      </c>
      <c r="C6" s="9" t="s">
        <v>25</v>
      </c>
      <c r="D6" s="9" t="s">
        <v>25</v>
      </c>
      <c r="E6" s="9" t="s">
        <v>25</v>
      </c>
      <c r="F6" s="9" t="s">
        <v>25</v>
      </c>
      <c r="G6" s="9" t="s">
        <v>25</v>
      </c>
      <c r="H6" s="9" t="s">
        <v>25</v>
      </c>
      <c r="I6" s="9" t="s">
        <v>25</v>
      </c>
      <c r="J6" s="9" t="s">
        <v>25</v>
      </c>
      <c r="K6" s="9" t="s">
        <v>25</v>
      </c>
      <c r="L6" s="9" t="s">
        <v>25</v>
      </c>
      <c r="M6" s="9" t="s">
        <v>25</v>
      </c>
      <c r="N6" s="2"/>
      <c r="O6" s="9" t="s">
        <v>4</v>
      </c>
      <c r="P6" s="9" t="s">
        <v>4</v>
      </c>
      <c r="Q6" s="9" t="s">
        <v>4</v>
      </c>
      <c r="R6" s="9" t="s">
        <v>4</v>
      </c>
      <c r="S6" s="9" t="s">
        <v>4</v>
      </c>
      <c r="T6" s="2"/>
      <c r="U6" s="9" t="s">
        <v>5</v>
      </c>
      <c r="V6" s="9" t="s">
        <v>5</v>
      </c>
      <c r="W6" s="9" t="s">
        <v>5</v>
      </c>
      <c r="X6" s="9" t="s">
        <v>5</v>
      </c>
      <c r="Y6" s="9" t="s">
        <v>5</v>
      </c>
      <c r="Z6" s="9" t="s">
        <v>5</v>
      </c>
      <c r="AA6" s="9" t="s">
        <v>5</v>
      </c>
      <c r="AB6" s="2"/>
      <c r="AC6" s="9" t="s">
        <v>6</v>
      </c>
      <c r="AD6" s="9" t="s">
        <v>6</v>
      </c>
      <c r="AE6" s="9" t="s">
        <v>6</v>
      </c>
      <c r="AF6" s="9" t="s">
        <v>6</v>
      </c>
      <c r="AG6" s="9" t="s">
        <v>6</v>
      </c>
      <c r="AH6" s="9" t="s">
        <v>6</v>
      </c>
      <c r="AI6" s="9" t="s">
        <v>6</v>
      </c>
      <c r="AJ6" s="9" t="s">
        <v>6</v>
      </c>
      <c r="AK6" s="9" t="s">
        <v>6</v>
      </c>
      <c r="AL6" s="2"/>
      <c r="AM6" s="2"/>
      <c r="AN6" s="2"/>
    </row>
    <row r="7" spans="1:40" ht="33.75">
      <c r="A7" s="3" t="s">
        <v>26</v>
      </c>
      <c r="B7" s="2"/>
      <c r="C7" s="3" t="s">
        <v>27</v>
      </c>
      <c r="D7" s="2"/>
      <c r="E7" s="3" t="s">
        <v>28</v>
      </c>
      <c r="F7" s="2"/>
      <c r="G7" s="3" t="s">
        <v>29</v>
      </c>
      <c r="H7" s="2"/>
      <c r="I7" s="3" t="s">
        <v>30</v>
      </c>
      <c r="J7" s="2"/>
      <c r="K7" s="3" t="s">
        <v>31</v>
      </c>
      <c r="L7" s="2"/>
      <c r="M7" s="3" t="s">
        <v>24</v>
      </c>
      <c r="N7" s="2"/>
      <c r="O7" s="3" t="s">
        <v>7</v>
      </c>
      <c r="P7" s="2"/>
      <c r="Q7" s="3" t="s">
        <v>8</v>
      </c>
      <c r="R7" s="2"/>
      <c r="S7" s="3" t="s">
        <v>9</v>
      </c>
      <c r="T7" s="2"/>
      <c r="U7" s="3" t="s">
        <v>10</v>
      </c>
      <c r="V7" s="3" t="s">
        <v>10</v>
      </c>
      <c r="W7" s="3" t="s">
        <v>10</v>
      </c>
      <c r="X7" s="2"/>
      <c r="Y7" s="3" t="s">
        <v>11</v>
      </c>
      <c r="Z7" s="3" t="s">
        <v>11</v>
      </c>
      <c r="AA7" s="3" t="s">
        <v>11</v>
      </c>
      <c r="AB7" s="2"/>
      <c r="AC7" s="3" t="s">
        <v>7</v>
      </c>
      <c r="AD7" s="2"/>
      <c r="AE7" s="3" t="s">
        <v>32</v>
      </c>
      <c r="AF7" s="2"/>
      <c r="AG7" s="3" t="s">
        <v>8</v>
      </c>
      <c r="AH7" s="2"/>
      <c r="AI7" s="3" t="s">
        <v>9</v>
      </c>
      <c r="AJ7" s="2"/>
      <c r="AK7" s="3" t="s">
        <v>13</v>
      </c>
      <c r="AL7" s="2"/>
      <c r="AM7" s="2"/>
      <c r="AN7" s="2"/>
    </row>
    <row r="8" spans="1:40" ht="33.75">
      <c r="A8" s="3" t="s">
        <v>26</v>
      </c>
      <c r="B8" s="2"/>
      <c r="C8" s="3" t="s">
        <v>27</v>
      </c>
      <c r="D8" s="2"/>
      <c r="E8" s="3" t="s">
        <v>28</v>
      </c>
      <c r="F8" s="2"/>
      <c r="G8" s="3" t="s">
        <v>29</v>
      </c>
      <c r="H8" s="2"/>
      <c r="I8" s="3" t="s">
        <v>30</v>
      </c>
      <c r="J8" s="2"/>
      <c r="K8" s="3" t="s">
        <v>31</v>
      </c>
      <c r="L8" s="2"/>
      <c r="M8" s="3" t="s">
        <v>24</v>
      </c>
      <c r="N8" s="2"/>
      <c r="O8" s="3" t="s">
        <v>7</v>
      </c>
      <c r="P8" s="2"/>
      <c r="Q8" s="3" t="s">
        <v>8</v>
      </c>
      <c r="R8" s="2"/>
      <c r="S8" s="3" t="s">
        <v>9</v>
      </c>
      <c r="T8" s="2"/>
      <c r="U8" s="3" t="s">
        <v>7</v>
      </c>
      <c r="V8" s="2"/>
      <c r="W8" s="3" t="s">
        <v>8</v>
      </c>
      <c r="X8" s="2"/>
      <c r="Y8" s="3" t="s">
        <v>7</v>
      </c>
      <c r="Z8" s="2"/>
      <c r="AA8" s="3" t="s">
        <v>14</v>
      </c>
      <c r="AB8" s="2"/>
      <c r="AC8" s="3" t="s">
        <v>7</v>
      </c>
      <c r="AD8" s="2"/>
      <c r="AE8" s="3" t="s">
        <v>32</v>
      </c>
      <c r="AF8" s="2"/>
      <c r="AG8" s="3" t="s">
        <v>8</v>
      </c>
      <c r="AH8" s="2"/>
      <c r="AI8" s="3" t="s">
        <v>9</v>
      </c>
      <c r="AJ8" s="2"/>
      <c r="AK8" s="3" t="s">
        <v>13</v>
      </c>
      <c r="AL8" s="2"/>
      <c r="AM8" s="2"/>
      <c r="AN8" s="2"/>
    </row>
    <row r="9" spans="1:40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pans="1:40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pans="1:40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pans="1:40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pans="1:40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40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pans="1:40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pans="1:40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pans="1:40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</row>
  </sheetData>
  <mergeCells count="28">
    <mergeCell ref="H2:AE2"/>
    <mergeCell ref="H3:AE3"/>
    <mergeCell ref="H4:AE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scale="2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rightToLeft="1" view="pageBreakPreview" zoomScale="60" zoomScaleNormal="100" workbookViewId="0">
      <selection activeCell="C6" sqref="C6:M6"/>
    </sheetView>
  </sheetViews>
  <sheetFormatPr defaultRowHeight="15"/>
  <cols>
    <col min="1" max="1" width="15.140625" style="1" bestFit="1" customWidth="1"/>
    <col min="2" max="2" width="1" style="1" customWidth="1"/>
    <col min="3" max="3" width="9" style="1" bestFit="1" customWidth="1"/>
    <col min="4" max="4" width="1" style="1" customWidth="1"/>
    <col min="5" max="5" width="18" style="1" bestFit="1" customWidth="1"/>
    <col min="6" max="6" width="1" style="1" customWidth="1"/>
    <col min="7" max="7" width="27.28515625" style="1" bestFit="1" customWidth="1"/>
    <col min="8" max="8" width="1" style="1" customWidth="1"/>
    <col min="9" max="9" width="18.5703125" style="1" bestFit="1" customWidth="1"/>
    <col min="10" max="10" width="1" style="1" customWidth="1"/>
    <col min="11" max="11" width="37.5703125" style="1" bestFit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384" width="9.140625" style="1"/>
  </cols>
  <sheetData>
    <row r="1" spans="1:19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33.75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2"/>
      <c r="R2" s="2"/>
      <c r="S2" s="2"/>
    </row>
    <row r="3" spans="1:19" ht="33.75">
      <c r="A3" s="2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2"/>
      <c r="M3" s="2"/>
      <c r="N3" s="2"/>
      <c r="O3" s="2"/>
      <c r="P3" s="2"/>
      <c r="Q3" s="2"/>
      <c r="R3" s="2"/>
      <c r="S3" s="2"/>
    </row>
    <row r="4" spans="1:19" ht="33.75">
      <c r="A4" s="2"/>
      <c r="B4" s="3" t="s">
        <v>2</v>
      </c>
      <c r="C4" s="3"/>
      <c r="D4" s="3"/>
      <c r="E4" s="3"/>
      <c r="F4" s="3"/>
      <c r="G4" s="3"/>
      <c r="H4" s="3"/>
      <c r="I4" s="3"/>
      <c r="J4" s="3"/>
      <c r="K4" s="3"/>
      <c r="L4" s="2"/>
      <c r="M4" s="2"/>
      <c r="N4" s="2"/>
      <c r="O4" s="2"/>
      <c r="P4" s="2"/>
      <c r="Q4" s="2"/>
      <c r="R4" s="2"/>
      <c r="S4" s="2"/>
    </row>
    <row r="5" spans="1:19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33.75">
      <c r="A6" s="8" t="s">
        <v>3</v>
      </c>
      <c r="B6" s="2"/>
      <c r="C6" s="9" t="s">
        <v>6</v>
      </c>
      <c r="D6" s="9" t="s">
        <v>6</v>
      </c>
      <c r="E6" s="9" t="s">
        <v>6</v>
      </c>
      <c r="F6" s="9" t="s">
        <v>6</v>
      </c>
      <c r="G6" s="9" t="s">
        <v>6</v>
      </c>
      <c r="H6" s="9" t="s">
        <v>6</v>
      </c>
      <c r="I6" s="9" t="s">
        <v>6</v>
      </c>
      <c r="J6" s="9" t="s">
        <v>6</v>
      </c>
      <c r="K6" s="9" t="s">
        <v>6</v>
      </c>
      <c r="L6" s="9" t="s">
        <v>6</v>
      </c>
      <c r="M6" s="9" t="s">
        <v>6</v>
      </c>
      <c r="N6" s="2"/>
      <c r="O6" s="2"/>
      <c r="P6" s="2"/>
      <c r="Q6" s="2"/>
      <c r="R6" s="2"/>
      <c r="S6" s="2"/>
    </row>
    <row r="7" spans="1:19" ht="33.75">
      <c r="A7" s="9" t="s">
        <v>3</v>
      </c>
      <c r="B7" s="2"/>
      <c r="C7" s="3" t="s">
        <v>7</v>
      </c>
      <c r="D7" s="2"/>
      <c r="E7" s="3" t="s">
        <v>33</v>
      </c>
      <c r="F7" s="2"/>
      <c r="G7" s="3" t="s">
        <v>34</v>
      </c>
      <c r="H7" s="2"/>
      <c r="I7" s="3" t="s">
        <v>35</v>
      </c>
      <c r="J7" s="2"/>
      <c r="K7" s="3" t="s">
        <v>36</v>
      </c>
      <c r="L7" s="2"/>
      <c r="M7" s="3" t="s">
        <v>37</v>
      </c>
      <c r="N7" s="2"/>
      <c r="O7" s="2"/>
      <c r="P7" s="2"/>
      <c r="Q7" s="2"/>
      <c r="R7" s="2"/>
      <c r="S7" s="2"/>
    </row>
    <row r="8" spans="1:19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</sheetData>
  <mergeCells count="11">
    <mergeCell ref="K7"/>
    <mergeCell ref="M7"/>
    <mergeCell ref="C6:M6"/>
    <mergeCell ref="B2:K2"/>
    <mergeCell ref="B3:K3"/>
    <mergeCell ref="B4:K4"/>
    <mergeCell ref="A6:A7"/>
    <mergeCell ref="C7"/>
    <mergeCell ref="E7"/>
    <mergeCell ref="G7"/>
    <mergeCell ref="I7"/>
  </mergeCells>
  <pageMargins left="0.7" right="0.7" top="0.75" bottom="0.75" header="0.3" footer="0.3"/>
  <pageSetup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"/>
  <sheetViews>
    <sheetView rightToLeft="1" view="pageBreakPreview" zoomScale="60" zoomScaleNormal="100" workbookViewId="0">
      <selection activeCell="Y6" sqref="Y6:AE6"/>
    </sheetView>
  </sheetViews>
  <sheetFormatPr defaultRowHeight="15"/>
  <cols>
    <col min="1" max="1" width="59.85546875" style="1" bestFit="1" customWidth="1"/>
    <col min="2" max="2" width="1" style="1" customWidth="1"/>
    <col min="3" max="3" width="22.5703125" style="1" bestFit="1" customWidth="1"/>
    <col min="4" max="4" width="1" style="1" customWidth="1"/>
    <col min="5" max="5" width="13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27.5703125" style="1" bestFit="1" customWidth="1"/>
    <col min="10" max="10" width="1" style="1" customWidth="1"/>
    <col min="11" max="11" width="9" style="1" bestFit="1" customWidth="1"/>
    <col min="12" max="12" width="1" style="1" customWidth="1"/>
    <col min="13" max="13" width="21.85546875" style="1" bestFit="1" customWidth="1"/>
    <col min="14" max="14" width="1" style="1" customWidth="1"/>
    <col min="15" max="15" width="27" style="1" bestFit="1" customWidth="1"/>
    <col min="16" max="16" width="1" style="1" customWidth="1"/>
    <col min="17" max="17" width="9" style="1" bestFit="1" customWidth="1"/>
    <col min="18" max="18" width="1" style="1" customWidth="1"/>
    <col min="19" max="19" width="21.85546875" style="1" bestFit="1" customWidth="1"/>
    <col min="20" max="20" width="1" style="1" customWidth="1"/>
    <col min="21" max="21" width="9" style="1" bestFit="1" customWidth="1"/>
    <col min="22" max="22" width="1" style="1" customWidth="1"/>
    <col min="23" max="23" width="17.28515625" style="1" bestFit="1" customWidth="1"/>
    <col min="24" max="24" width="1" style="1" customWidth="1"/>
    <col min="25" max="25" width="9" style="1" bestFit="1" customWidth="1"/>
    <col min="26" max="26" width="1" style="1" customWidth="1"/>
    <col min="27" max="27" width="21.85546875" style="1" bestFit="1" customWidth="1"/>
    <col min="28" max="28" width="1" style="1" customWidth="1"/>
    <col min="29" max="29" width="27" style="1" bestFit="1" customWidth="1"/>
    <col min="30" max="30" width="1" style="1" customWidth="1"/>
    <col min="31" max="31" width="30.28515625" style="1" bestFit="1" customWidth="1"/>
    <col min="32" max="32" width="1" style="1" customWidth="1"/>
    <col min="33" max="33" width="9.140625" style="1" customWidth="1"/>
    <col min="34" max="16384" width="9.140625" style="1"/>
  </cols>
  <sheetData>
    <row r="1" spans="1:33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33.75">
      <c r="A2" s="2"/>
      <c r="B2" s="2"/>
      <c r="C2" s="2"/>
      <c r="D2" s="2"/>
      <c r="E2" s="2"/>
      <c r="F2" s="2"/>
      <c r="G2" s="3" t="s">
        <v>0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2"/>
      <c r="AA2" s="2"/>
      <c r="AB2" s="2"/>
      <c r="AC2" s="2"/>
      <c r="AD2" s="2"/>
      <c r="AE2" s="2"/>
      <c r="AF2" s="2"/>
      <c r="AG2" s="2"/>
    </row>
    <row r="3" spans="1:33" ht="33.75">
      <c r="A3" s="2"/>
      <c r="B3" s="2"/>
      <c r="C3" s="2"/>
      <c r="D3" s="2"/>
      <c r="E3" s="2"/>
      <c r="F3" s="2"/>
      <c r="G3" s="3" t="s">
        <v>1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2"/>
      <c r="AA3" s="2"/>
      <c r="AB3" s="2"/>
      <c r="AC3" s="2"/>
      <c r="AD3" s="2"/>
      <c r="AE3" s="2"/>
      <c r="AF3" s="2"/>
      <c r="AG3" s="2"/>
    </row>
    <row r="4" spans="1:33" ht="33.75">
      <c r="A4" s="2"/>
      <c r="B4" s="2"/>
      <c r="C4" s="2"/>
      <c r="D4" s="2"/>
      <c r="E4" s="2"/>
      <c r="F4" s="2"/>
      <c r="G4" s="3" t="s">
        <v>2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2"/>
      <c r="AA4" s="2"/>
      <c r="AB4" s="2"/>
      <c r="AC4" s="2"/>
      <c r="AD4" s="2"/>
      <c r="AE4" s="2"/>
      <c r="AF4" s="2"/>
      <c r="AG4" s="2"/>
    </row>
    <row r="5" spans="1:33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 ht="33.75">
      <c r="A6" s="9" t="s">
        <v>38</v>
      </c>
      <c r="B6" s="9" t="s">
        <v>38</v>
      </c>
      <c r="C6" s="9" t="s">
        <v>38</v>
      </c>
      <c r="D6" s="9" t="s">
        <v>38</v>
      </c>
      <c r="E6" s="9" t="s">
        <v>38</v>
      </c>
      <c r="F6" s="9" t="s">
        <v>38</v>
      </c>
      <c r="G6" s="9" t="s">
        <v>38</v>
      </c>
      <c r="H6" s="9" t="s">
        <v>38</v>
      </c>
      <c r="I6" s="9" t="s">
        <v>38</v>
      </c>
      <c r="J6" s="2"/>
      <c r="K6" s="9" t="s">
        <v>4</v>
      </c>
      <c r="L6" s="9" t="s">
        <v>4</v>
      </c>
      <c r="M6" s="9" t="s">
        <v>4</v>
      </c>
      <c r="N6" s="9" t="s">
        <v>4</v>
      </c>
      <c r="O6" s="9" t="s">
        <v>4</v>
      </c>
      <c r="P6" s="2"/>
      <c r="Q6" s="9" t="s">
        <v>5</v>
      </c>
      <c r="R6" s="9" t="s">
        <v>5</v>
      </c>
      <c r="S6" s="9" t="s">
        <v>5</v>
      </c>
      <c r="T6" s="9" t="s">
        <v>5</v>
      </c>
      <c r="U6" s="9" t="s">
        <v>5</v>
      </c>
      <c r="V6" s="9" t="s">
        <v>5</v>
      </c>
      <c r="W6" s="9" t="s">
        <v>5</v>
      </c>
      <c r="X6" s="2"/>
      <c r="Y6" s="9" t="s">
        <v>6</v>
      </c>
      <c r="Z6" s="9" t="s">
        <v>6</v>
      </c>
      <c r="AA6" s="9" t="s">
        <v>6</v>
      </c>
      <c r="AB6" s="9" t="s">
        <v>6</v>
      </c>
      <c r="AC6" s="9" t="s">
        <v>6</v>
      </c>
      <c r="AD6" s="9" t="s">
        <v>6</v>
      </c>
      <c r="AE6" s="9" t="s">
        <v>6</v>
      </c>
      <c r="AF6" s="2"/>
      <c r="AG6" s="2"/>
    </row>
    <row r="7" spans="1:33" ht="33.75">
      <c r="A7" s="3" t="s">
        <v>39</v>
      </c>
      <c r="B7" s="2"/>
      <c r="C7" s="3" t="s">
        <v>30</v>
      </c>
      <c r="D7" s="2"/>
      <c r="E7" s="3" t="s">
        <v>31</v>
      </c>
      <c r="F7" s="2"/>
      <c r="G7" s="3" t="s">
        <v>40</v>
      </c>
      <c r="H7" s="2"/>
      <c r="I7" s="3" t="s">
        <v>28</v>
      </c>
      <c r="J7" s="2"/>
      <c r="K7" s="3" t="s">
        <v>7</v>
      </c>
      <c r="L7" s="2"/>
      <c r="M7" s="3" t="s">
        <v>8</v>
      </c>
      <c r="N7" s="2"/>
      <c r="O7" s="3" t="s">
        <v>9</v>
      </c>
      <c r="P7" s="2"/>
      <c r="Q7" s="3" t="s">
        <v>10</v>
      </c>
      <c r="R7" s="3" t="s">
        <v>10</v>
      </c>
      <c r="S7" s="3" t="s">
        <v>10</v>
      </c>
      <c r="T7" s="2"/>
      <c r="U7" s="3" t="s">
        <v>11</v>
      </c>
      <c r="V7" s="3" t="s">
        <v>11</v>
      </c>
      <c r="W7" s="3" t="s">
        <v>11</v>
      </c>
      <c r="X7" s="2"/>
      <c r="Y7" s="3" t="s">
        <v>7</v>
      </c>
      <c r="Z7" s="2"/>
      <c r="AA7" s="3" t="s">
        <v>8</v>
      </c>
      <c r="AB7" s="2"/>
      <c r="AC7" s="3" t="s">
        <v>9</v>
      </c>
      <c r="AD7" s="2"/>
      <c r="AE7" s="3" t="s">
        <v>41</v>
      </c>
      <c r="AF7" s="2"/>
      <c r="AG7" s="2"/>
    </row>
    <row r="8" spans="1:33" ht="33.75">
      <c r="A8" s="3" t="s">
        <v>39</v>
      </c>
      <c r="B8" s="2"/>
      <c r="C8" s="3" t="s">
        <v>30</v>
      </c>
      <c r="D8" s="2"/>
      <c r="E8" s="3" t="s">
        <v>31</v>
      </c>
      <c r="F8" s="2"/>
      <c r="G8" s="3" t="s">
        <v>40</v>
      </c>
      <c r="H8" s="2"/>
      <c r="I8" s="3" t="s">
        <v>28</v>
      </c>
      <c r="J8" s="2"/>
      <c r="K8" s="3" t="s">
        <v>7</v>
      </c>
      <c r="L8" s="2"/>
      <c r="M8" s="3" t="s">
        <v>8</v>
      </c>
      <c r="N8" s="2"/>
      <c r="O8" s="3" t="s">
        <v>9</v>
      </c>
      <c r="P8" s="2"/>
      <c r="Q8" s="3" t="s">
        <v>7</v>
      </c>
      <c r="R8" s="2"/>
      <c r="S8" s="3" t="s">
        <v>8</v>
      </c>
      <c r="T8" s="2"/>
      <c r="U8" s="3" t="s">
        <v>7</v>
      </c>
      <c r="V8" s="2"/>
      <c r="W8" s="3" t="s">
        <v>14</v>
      </c>
      <c r="X8" s="2"/>
      <c r="Y8" s="3" t="s">
        <v>7</v>
      </c>
      <c r="Z8" s="2"/>
      <c r="AA8" s="3" t="s">
        <v>8</v>
      </c>
      <c r="AB8" s="2"/>
      <c r="AC8" s="3" t="s">
        <v>9</v>
      </c>
      <c r="AD8" s="2"/>
      <c r="AE8" s="3" t="s">
        <v>41</v>
      </c>
      <c r="AF8" s="2"/>
      <c r="AG8" s="2"/>
    </row>
    <row r="9" spans="1:33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3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3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1:33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1:33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33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3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3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</sheetData>
  <mergeCells count="25">
    <mergeCell ref="G2:Y2"/>
    <mergeCell ref="G3:Y3"/>
    <mergeCell ref="G4:Y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  <pageSetup scale="2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rightToLeft="1" view="pageBreakPreview" zoomScale="60" zoomScaleNormal="100" workbookViewId="0">
      <selection activeCell="S11" sqref="S11"/>
    </sheetView>
  </sheetViews>
  <sheetFormatPr defaultRowHeight="15"/>
  <cols>
    <col min="1" max="1" width="29" style="1" bestFit="1" customWidth="1"/>
    <col min="2" max="2" width="1" style="1" customWidth="1"/>
    <col min="3" max="3" width="33.285156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8.425781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25.140625" style="1" bestFit="1" customWidth="1"/>
    <col min="12" max="12" width="1" style="1" customWidth="1"/>
    <col min="13" max="13" width="28" style="1" bestFit="1" customWidth="1"/>
    <col min="14" max="14" width="1" style="1" customWidth="1"/>
    <col min="15" max="15" width="27" style="1" bestFit="1" customWidth="1"/>
    <col min="16" max="16" width="1" style="1" customWidth="1"/>
    <col min="17" max="17" width="27.7109375" style="1" bestFit="1" customWidth="1"/>
    <col min="18" max="18" width="1" style="1" customWidth="1"/>
    <col min="19" max="19" width="30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2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</row>
    <row r="3" spans="1:22" ht="33.75">
      <c r="A3" s="2"/>
      <c r="B3" s="2"/>
      <c r="C3" s="2"/>
      <c r="D3" s="3" t="s">
        <v>1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</row>
    <row r="4" spans="1:22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</row>
    <row r="5" spans="1:22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33.75">
      <c r="A6" s="8" t="s">
        <v>42</v>
      </c>
      <c r="B6" s="2"/>
      <c r="C6" s="9" t="s">
        <v>43</v>
      </c>
      <c r="D6" s="9" t="s">
        <v>43</v>
      </c>
      <c r="E6" s="9" t="s">
        <v>43</v>
      </c>
      <c r="F6" s="9" t="s">
        <v>43</v>
      </c>
      <c r="G6" s="9" t="s">
        <v>43</v>
      </c>
      <c r="H6" s="9" t="s">
        <v>43</v>
      </c>
      <c r="I6" s="9" t="s">
        <v>43</v>
      </c>
      <c r="J6" s="2"/>
      <c r="K6" s="9" t="s">
        <v>4</v>
      </c>
      <c r="L6" s="2"/>
      <c r="M6" s="9" t="s">
        <v>5</v>
      </c>
      <c r="N6" s="9" t="s">
        <v>5</v>
      </c>
      <c r="O6" s="9" t="s">
        <v>5</v>
      </c>
      <c r="P6" s="2"/>
      <c r="Q6" s="9" t="s">
        <v>6</v>
      </c>
      <c r="R6" s="9" t="s">
        <v>6</v>
      </c>
      <c r="S6" s="9" t="s">
        <v>6</v>
      </c>
      <c r="T6" s="2"/>
      <c r="U6" s="2"/>
      <c r="V6" s="2"/>
    </row>
    <row r="7" spans="1:22" ht="33.75">
      <c r="A7" s="9" t="s">
        <v>42</v>
      </c>
      <c r="B7" s="2"/>
      <c r="C7" s="11" t="s">
        <v>44</v>
      </c>
      <c r="D7" s="2"/>
      <c r="E7" s="11" t="s">
        <v>45</v>
      </c>
      <c r="F7" s="2"/>
      <c r="G7" s="11" t="s">
        <v>46</v>
      </c>
      <c r="H7" s="2"/>
      <c r="I7" s="11" t="s">
        <v>31</v>
      </c>
      <c r="J7" s="2"/>
      <c r="K7" s="11" t="s">
        <v>47</v>
      </c>
      <c r="L7" s="2"/>
      <c r="M7" s="11" t="s">
        <v>48</v>
      </c>
      <c r="N7" s="2"/>
      <c r="O7" s="11" t="s">
        <v>49</v>
      </c>
      <c r="P7" s="2"/>
      <c r="Q7" s="11" t="s">
        <v>47</v>
      </c>
      <c r="R7" s="2"/>
      <c r="S7" s="11" t="s">
        <v>41</v>
      </c>
      <c r="T7" s="2"/>
      <c r="U7" s="2"/>
      <c r="V7" s="2"/>
    </row>
    <row r="8" spans="1:22" ht="33.75">
      <c r="A8" s="4" t="s">
        <v>50</v>
      </c>
      <c r="B8" s="2"/>
      <c r="C8" s="2" t="s">
        <v>51</v>
      </c>
      <c r="D8" s="2"/>
      <c r="E8" s="2" t="s">
        <v>52</v>
      </c>
      <c r="F8" s="2"/>
      <c r="G8" s="2" t="s">
        <v>53</v>
      </c>
      <c r="H8" s="2"/>
      <c r="I8" s="2">
        <v>0</v>
      </c>
      <c r="J8" s="2"/>
      <c r="K8" s="5">
        <v>13098590722</v>
      </c>
      <c r="L8" s="6"/>
      <c r="M8" s="5">
        <v>544003665043</v>
      </c>
      <c r="N8" s="6"/>
      <c r="O8" s="5">
        <v>510065015980</v>
      </c>
      <c r="P8" s="6"/>
      <c r="Q8" s="5">
        <v>47037239785</v>
      </c>
      <c r="R8" s="6"/>
      <c r="S8" s="12">
        <v>3.9600000000000003E-2</v>
      </c>
      <c r="T8" s="2"/>
      <c r="U8" s="2"/>
      <c r="V8" s="2"/>
    </row>
    <row r="9" spans="1:22" ht="33.75">
      <c r="A9" s="4" t="s">
        <v>50</v>
      </c>
      <c r="B9" s="2"/>
      <c r="C9" s="2" t="s">
        <v>54</v>
      </c>
      <c r="D9" s="2"/>
      <c r="E9" s="2" t="s">
        <v>55</v>
      </c>
      <c r="F9" s="2"/>
      <c r="G9" s="2" t="s">
        <v>53</v>
      </c>
      <c r="H9" s="2"/>
      <c r="I9" s="2">
        <v>0</v>
      </c>
      <c r="J9" s="2"/>
      <c r="K9" s="5">
        <v>50000000</v>
      </c>
      <c r="L9" s="6"/>
      <c r="M9" s="5">
        <v>0</v>
      </c>
      <c r="N9" s="6"/>
      <c r="O9" s="5">
        <v>0</v>
      </c>
      <c r="P9" s="6"/>
      <c r="Q9" s="5">
        <v>50000000</v>
      </c>
      <c r="R9" s="6"/>
      <c r="S9" s="12">
        <v>0</v>
      </c>
      <c r="T9" s="2"/>
      <c r="U9" s="2"/>
      <c r="V9" s="2"/>
    </row>
    <row r="10" spans="1:22" ht="34.5" thickBot="1">
      <c r="A10" s="2"/>
      <c r="B10" s="2"/>
      <c r="C10" s="2"/>
      <c r="D10" s="2"/>
      <c r="E10" s="2"/>
      <c r="F10" s="2"/>
      <c r="G10" s="2"/>
      <c r="H10" s="2"/>
      <c r="I10" s="2"/>
      <c r="J10" s="2"/>
      <c r="K10" s="14">
        <f>SUM(K8:K9)</f>
        <v>13148590722</v>
      </c>
      <c r="L10" s="7"/>
      <c r="M10" s="14">
        <f>SUM(M8:M9)</f>
        <v>544003665043</v>
      </c>
      <c r="N10" s="7"/>
      <c r="O10" s="14">
        <f>SUM(O8:O9)</f>
        <v>510065015980</v>
      </c>
      <c r="P10" s="7"/>
      <c r="Q10" s="14">
        <f>SUM(Q8:Q9)</f>
        <v>47087239785</v>
      </c>
      <c r="R10" s="7"/>
      <c r="S10" s="15">
        <f>SUM(S8:S9)</f>
        <v>3.9600000000000003E-2</v>
      </c>
      <c r="T10" s="2"/>
      <c r="U10" s="2"/>
      <c r="V10" s="2"/>
    </row>
    <row r="11" spans="1:22" ht="32.25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</sheetData>
  <mergeCells count="17">
    <mergeCell ref="Q7"/>
    <mergeCell ref="S7"/>
    <mergeCell ref="Q6:S6"/>
    <mergeCell ref="D2:O2"/>
    <mergeCell ref="D3:O3"/>
    <mergeCell ref="D4:O4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rightToLeft="1" view="pageBreakPreview" zoomScale="60" zoomScaleNormal="100" workbookViewId="0">
      <selection activeCell="M9" sqref="M9"/>
    </sheetView>
  </sheetViews>
  <sheetFormatPr defaultRowHeight="15"/>
  <cols>
    <col min="1" max="1" width="29" style="1" bestFit="1" customWidth="1"/>
    <col min="2" max="2" width="1" style="1" customWidth="1"/>
    <col min="3" max="3" width="23.425781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3.28515625" style="1" bestFit="1" customWidth="1"/>
    <col min="8" max="8" width="1" style="1" customWidth="1"/>
    <col min="9" max="9" width="17.7109375" style="1" bestFit="1" customWidth="1"/>
    <col min="10" max="10" width="1" style="1" customWidth="1"/>
    <col min="11" max="11" width="18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28515625" style="1" bestFit="1" customWidth="1"/>
    <col min="16" max="16" width="1" style="1" customWidth="1"/>
    <col min="17" max="17" width="18" style="1" bestFit="1" customWidth="1"/>
    <col min="18" max="18" width="1" style="1" customWidth="1"/>
    <col min="19" max="19" width="18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2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</row>
    <row r="3" spans="1:22" ht="33.75">
      <c r="A3" s="2"/>
      <c r="B3" s="2"/>
      <c r="C3" s="2"/>
      <c r="D3" s="3" t="s">
        <v>56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</row>
    <row r="4" spans="1:22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</row>
    <row r="5" spans="1:22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33.75">
      <c r="A6" s="9" t="s">
        <v>57</v>
      </c>
      <c r="B6" s="9" t="s">
        <v>57</v>
      </c>
      <c r="C6" s="9" t="s">
        <v>57</v>
      </c>
      <c r="D6" s="9" t="s">
        <v>57</v>
      </c>
      <c r="E6" s="9" t="s">
        <v>57</v>
      </c>
      <c r="F6" s="9" t="s">
        <v>57</v>
      </c>
      <c r="G6" s="9" t="s">
        <v>57</v>
      </c>
      <c r="H6" s="2"/>
      <c r="I6" s="9" t="s">
        <v>58</v>
      </c>
      <c r="J6" s="9" t="s">
        <v>58</v>
      </c>
      <c r="K6" s="9" t="s">
        <v>58</v>
      </c>
      <c r="L6" s="9" t="s">
        <v>58</v>
      </c>
      <c r="M6" s="9" t="s">
        <v>58</v>
      </c>
      <c r="N6" s="2"/>
      <c r="O6" s="9" t="s">
        <v>59</v>
      </c>
      <c r="P6" s="9" t="s">
        <v>59</v>
      </c>
      <c r="Q6" s="9" t="s">
        <v>59</v>
      </c>
      <c r="R6" s="9" t="s">
        <v>59</v>
      </c>
      <c r="S6" s="9" t="s">
        <v>59</v>
      </c>
      <c r="T6" s="2"/>
      <c r="U6" s="2"/>
      <c r="V6" s="2"/>
    </row>
    <row r="7" spans="1:22" ht="33.75">
      <c r="A7" s="11" t="s">
        <v>60</v>
      </c>
      <c r="B7" s="2"/>
      <c r="C7" s="11" t="s">
        <v>61</v>
      </c>
      <c r="D7" s="2"/>
      <c r="E7" s="11" t="s">
        <v>30</v>
      </c>
      <c r="F7" s="2"/>
      <c r="G7" s="11" t="s">
        <v>31</v>
      </c>
      <c r="H7" s="2"/>
      <c r="I7" s="11" t="s">
        <v>62</v>
      </c>
      <c r="J7" s="2"/>
      <c r="K7" s="11" t="s">
        <v>63</v>
      </c>
      <c r="L7" s="2"/>
      <c r="M7" s="11" t="s">
        <v>64</v>
      </c>
      <c r="N7" s="2"/>
      <c r="O7" s="11" t="s">
        <v>62</v>
      </c>
      <c r="P7" s="2"/>
      <c r="Q7" s="11" t="s">
        <v>63</v>
      </c>
      <c r="R7" s="2"/>
      <c r="S7" s="11" t="s">
        <v>64</v>
      </c>
      <c r="T7" s="2"/>
      <c r="U7" s="2"/>
      <c r="V7" s="2"/>
    </row>
    <row r="8" spans="1:22" ht="33.75">
      <c r="A8" s="4" t="s">
        <v>50</v>
      </c>
      <c r="B8" s="2"/>
      <c r="C8" s="5">
        <v>30</v>
      </c>
      <c r="D8" s="6"/>
      <c r="E8" s="6" t="s">
        <v>65</v>
      </c>
      <c r="F8" s="6"/>
      <c r="G8" s="6">
        <v>0</v>
      </c>
      <c r="H8" s="6"/>
      <c r="I8" s="5">
        <v>3665043</v>
      </c>
      <c r="J8" s="6"/>
      <c r="K8" s="5">
        <v>0</v>
      </c>
      <c r="L8" s="6"/>
      <c r="M8" s="5">
        <v>3665043</v>
      </c>
      <c r="N8" s="6"/>
      <c r="O8" s="5">
        <v>31921631</v>
      </c>
      <c r="P8" s="6"/>
      <c r="Q8" s="5">
        <v>0</v>
      </c>
      <c r="R8" s="6"/>
      <c r="S8" s="5">
        <v>31921631</v>
      </c>
      <c r="T8" s="2"/>
      <c r="U8" s="2"/>
      <c r="V8" s="2"/>
    </row>
    <row r="9" spans="1:22" ht="34.5" thickBot="1">
      <c r="A9" s="2"/>
      <c r="B9" s="2"/>
      <c r="C9" s="6"/>
      <c r="D9" s="6"/>
      <c r="E9" s="6"/>
      <c r="F9" s="6"/>
      <c r="G9" s="6"/>
      <c r="H9" s="6"/>
      <c r="I9" s="14">
        <f>SUM(I8)</f>
        <v>3665043</v>
      </c>
      <c r="J9" s="7"/>
      <c r="K9" s="14">
        <f>SUM(K8)</f>
        <v>0</v>
      </c>
      <c r="L9" s="7"/>
      <c r="M9" s="14">
        <f>SUM(M8)</f>
        <v>3665043</v>
      </c>
      <c r="N9" s="7"/>
      <c r="O9" s="14">
        <f>SUM(O8)</f>
        <v>31921631</v>
      </c>
      <c r="P9" s="7"/>
      <c r="Q9" s="14">
        <f>SUM(Q8)</f>
        <v>0</v>
      </c>
      <c r="R9" s="7"/>
      <c r="S9" s="14">
        <f>SUM(S8)</f>
        <v>31921631</v>
      </c>
      <c r="T9" s="2"/>
      <c r="U9" s="2"/>
      <c r="V9" s="2"/>
    </row>
    <row r="10" spans="1:22" ht="32.25" thickTop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</sheetData>
  <mergeCells count="16">
    <mergeCell ref="Q7"/>
    <mergeCell ref="S7"/>
    <mergeCell ref="O6:S6"/>
    <mergeCell ref="D2:O2"/>
    <mergeCell ref="D3:O3"/>
    <mergeCell ref="D4:O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scale="4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rightToLeft="1" view="pageBreakPreview" zoomScale="60" zoomScaleNormal="100" workbookViewId="0">
      <selection activeCell="S12" sqref="S12"/>
    </sheetView>
  </sheetViews>
  <sheetFormatPr defaultRowHeight="15"/>
  <cols>
    <col min="1" max="1" width="29.4257812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47.5703125" style="1" bestFit="1" customWidth="1"/>
    <col min="6" max="6" width="1" style="1" customWidth="1"/>
    <col min="7" max="7" width="31.85546875" style="1" bestFit="1" customWidth="1"/>
    <col min="8" max="8" width="1" style="1" customWidth="1"/>
    <col min="9" max="9" width="32" style="1" bestFit="1" customWidth="1"/>
    <col min="10" max="10" width="1" style="1" customWidth="1"/>
    <col min="11" max="11" width="18" style="1" bestFit="1" customWidth="1"/>
    <col min="12" max="12" width="1" style="1" customWidth="1"/>
    <col min="13" max="13" width="33.7109375" style="1" bestFit="1" customWidth="1"/>
    <col min="14" max="14" width="1" style="1" customWidth="1"/>
    <col min="15" max="15" width="32" style="1" bestFit="1" customWidth="1"/>
    <col min="16" max="16" width="1" style="1" customWidth="1"/>
    <col min="17" max="17" width="19.7109375" style="1" bestFit="1" customWidth="1"/>
    <col min="18" max="18" width="1" style="1" customWidth="1"/>
    <col min="19" max="19" width="33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3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</row>
    <row r="3" spans="1:23" ht="33.75">
      <c r="A3" s="2"/>
      <c r="B3" s="2"/>
      <c r="C3" s="2"/>
      <c r="D3" s="3" t="s">
        <v>56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</row>
    <row r="4" spans="1:23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</row>
    <row r="5" spans="1:23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33.75">
      <c r="A6" s="8" t="s">
        <v>3</v>
      </c>
      <c r="B6" s="2"/>
      <c r="C6" s="9" t="s">
        <v>66</v>
      </c>
      <c r="D6" s="9" t="s">
        <v>66</v>
      </c>
      <c r="E6" s="9" t="s">
        <v>66</v>
      </c>
      <c r="F6" s="9" t="s">
        <v>66</v>
      </c>
      <c r="G6" s="9" t="s">
        <v>66</v>
      </c>
      <c r="H6" s="2"/>
      <c r="I6" s="9" t="s">
        <v>58</v>
      </c>
      <c r="J6" s="9" t="s">
        <v>58</v>
      </c>
      <c r="K6" s="9" t="s">
        <v>58</v>
      </c>
      <c r="L6" s="9" t="s">
        <v>58</v>
      </c>
      <c r="M6" s="9" t="s">
        <v>58</v>
      </c>
      <c r="N6" s="2"/>
      <c r="O6" s="9" t="s">
        <v>59</v>
      </c>
      <c r="P6" s="9" t="s">
        <v>59</v>
      </c>
      <c r="Q6" s="9" t="s">
        <v>59</v>
      </c>
      <c r="R6" s="9" t="s">
        <v>59</v>
      </c>
      <c r="S6" s="9" t="s">
        <v>59</v>
      </c>
      <c r="T6" s="2"/>
      <c r="U6" s="2"/>
      <c r="V6" s="2"/>
      <c r="W6" s="2"/>
    </row>
    <row r="7" spans="1:23" ht="33.75">
      <c r="A7" s="9" t="s">
        <v>3</v>
      </c>
      <c r="B7" s="2"/>
      <c r="C7" s="11" t="s">
        <v>67</v>
      </c>
      <c r="D7" s="2"/>
      <c r="E7" s="11" t="s">
        <v>68</v>
      </c>
      <c r="F7" s="2"/>
      <c r="G7" s="11" t="s">
        <v>69</v>
      </c>
      <c r="H7" s="2"/>
      <c r="I7" s="11" t="s">
        <v>70</v>
      </c>
      <c r="J7" s="2"/>
      <c r="K7" s="11" t="s">
        <v>63</v>
      </c>
      <c r="L7" s="2"/>
      <c r="M7" s="11" t="s">
        <v>71</v>
      </c>
      <c r="N7" s="2"/>
      <c r="O7" s="11" t="s">
        <v>70</v>
      </c>
      <c r="P7" s="2"/>
      <c r="Q7" s="11" t="s">
        <v>63</v>
      </c>
      <c r="R7" s="2"/>
      <c r="S7" s="11" t="s">
        <v>71</v>
      </c>
      <c r="T7" s="2"/>
      <c r="U7" s="2"/>
      <c r="V7" s="2"/>
      <c r="W7" s="2"/>
    </row>
    <row r="8" spans="1:23" ht="33.75">
      <c r="A8" s="4" t="s">
        <v>20</v>
      </c>
      <c r="B8" s="2"/>
      <c r="C8" s="2" t="s">
        <v>72</v>
      </c>
      <c r="D8" s="2"/>
      <c r="E8" s="5">
        <v>4000000</v>
      </c>
      <c r="F8" s="6"/>
      <c r="G8" s="5">
        <v>400</v>
      </c>
      <c r="H8" s="6"/>
      <c r="I8" s="5">
        <v>0</v>
      </c>
      <c r="J8" s="6"/>
      <c r="K8" s="5">
        <v>0</v>
      </c>
      <c r="L8" s="6"/>
      <c r="M8" s="5">
        <v>0</v>
      </c>
      <c r="N8" s="6"/>
      <c r="O8" s="5">
        <v>1600000000</v>
      </c>
      <c r="P8" s="6"/>
      <c r="Q8" s="5">
        <v>33266264</v>
      </c>
      <c r="R8" s="6"/>
      <c r="S8" s="5">
        <v>1566733736</v>
      </c>
      <c r="T8" s="2"/>
      <c r="U8" s="2"/>
      <c r="V8" s="2"/>
      <c r="W8" s="2"/>
    </row>
    <row r="9" spans="1:23" ht="33.75">
      <c r="A9" s="4" t="s">
        <v>17</v>
      </c>
      <c r="B9" s="2"/>
      <c r="C9" s="2" t="s">
        <v>73</v>
      </c>
      <c r="D9" s="2"/>
      <c r="E9" s="5">
        <v>486587</v>
      </c>
      <c r="F9" s="6"/>
      <c r="G9" s="5">
        <v>350</v>
      </c>
      <c r="H9" s="6"/>
      <c r="I9" s="5">
        <v>0</v>
      </c>
      <c r="J9" s="6"/>
      <c r="K9" s="5">
        <v>0</v>
      </c>
      <c r="L9" s="6"/>
      <c r="M9" s="5">
        <v>0</v>
      </c>
      <c r="N9" s="6"/>
      <c r="O9" s="5">
        <v>170305450</v>
      </c>
      <c r="P9" s="6"/>
      <c r="Q9" s="5">
        <v>3540891</v>
      </c>
      <c r="R9" s="6"/>
      <c r="S9" s="5">
        <v>166764559</v>
      </c>
      <c r="T9" s="2"/>
      <c r="U9" s="2"/>
      <c r="V9" s="2"/>
      <c r="W9" s="2"/>
    </row>
    <row r="10" spans="1:23" ht="33.75">
      <c r="A10" s="4" t="s">
        <v>15</v>
      </c>
      <c r="B10" s="2"/>
      <c r="C10" s="2" t="s">
        <v>74</v>
      </c>
      <c r="D10" s="2"/>
      <c r="E10" s="5">
        <v>2902878</v>
      </c>
      <c r="F10" s="6"/>
      <c r="G10" s="5">
        <v>220</v>
      </c>
      <c r="H10" s="6"/>
      <c r="I10" s="5">
        <v>0</v>
      </c>
      <c r="J10" s="6"/>
      <c r="K10" s="5">
        <v>0</v>
      </c>
      <c r="L10" s="6"/>
      <c r="M10" s="5">
        <v>0</v>
      </c>
      <c r="N10" s="6"/>
      <c r="O10" s="5">
        <v>638633160</v>
      </c>
      <c r="P10" s="6"/>
      <c r="Q10" s="5">
        <v>0</v>
      </c>
      <c r="R10" s="6"/>
      <c r="S10" s="5">
        <v>638633160</v>
      </c>
      <c r="T10" s="2"/>
      <c r="U10" s="2"/>
      <c r="V10" s="2"/>
      <c r="W10" s="2"/>
    </row>
    <row r="11" spans="1:23" ht="34.5" thickBot="1">
      <c r="A11" s="2"/>
      <c r="B11" s="2"/>
      <c r="C11" s="2"/>
      <c r="D11" s="2"/>
      <c r="E11" s="6"/>
      <c r="F11" s="6"/>
      <c r="G11" s="6"/>
      <c r="H11" s="6"/>
      <c r="I11" s="14">
        <f>SUM(I8:I10)</f>
        <v>0</v>
      </c>
      <c r="J11" s="6"/>
      <c r="K11" s="14">
        <f>SUM(K8:K10)</f>
        <v>0</v>
      </c>
      <c r="L11" s="6"/>
      <c r="M11" s="14">
        <f>SUM(M8:M10)</f>
        <v>0</v>
      </c>
      <c r="N11" s="6"/>
      <c r="O11" s="14">
        <f>SUM(O8:O10)</f>
        <v>2408938610</v>
      </c>
      <c r="P11" s="6"/>
      <c r="Q11" s="14">
        <f>SUM(Q8:Q10)</f>
        <v>36807155</v>
      </c>
      <c r="R11" s="6"/>
      <c r="S11" s="14">
        <f>SUM(S8:S10)</f>
        <v>2372131455</v>
      </c>
      <c r="T11" s="2"/>
      <c r="U11" s="2"/>
      <c r="V11" s="2"/>
      <c r="W11" s="2"/>
    </row>
    <row r="12" spans="1:23" ht="32.25" thickTop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</sheetData>
  <mergeCells count="16">
    <mergeCell ref="Q7"/>
    <mergeCell ref="S7"/>
    <mergeCell ref="O6:S6"/>
    <mergeCell ref="D2:O2"/>
    <mergeCell ref="D3:O3"/>
    <mergeCell ref="D4:O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rightToLeft="1" view="pageBreakPreview" zoomScale="60" zoomScaleNormal="100" workbookViewId="0">
      <selection activeCell="I14" sqref="I14"/>
    </sheetView>
  </sheetViews>
  <sheetFormatPr defaultRowHeight="15"/>
  <cols>
    <col min="1" max="1" width="32.710937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28.28515625" style="1" bestFit="1" customWidth="1"/>
    <col min="6" max="6" width="1" style="1" customWidth="1"/>
    <col min="7" max="7" width="29" style="1" bestFit="1" customWidth="1"/>
    <col min="8" max="8" width="1" style="1" customWidth="1"/>
    <col min="9" max="9" width="44.14062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28.28515625" style="1" bestFit="1" customWidth="1"/>
    <col min="14" max="14" width="1" style="1" customWidth="1"/>
    <col min="15" max="15" width="29.7109375" style="1" bestFit="1" customWidth="1"/>
    <col min="16" max="16" width="1" style="1" customWidth="1"/>
    <col min="17" max="17" width="44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0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</row>
    <row r="3" spans="1:20" ht="33.75">
      <c r="A3" s="2"/>
      <c r="B3" s="2"/>
      <c r="C3" s="3" t="s">
        <v>56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</row>
    <row r="4" spans="1:20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</row>
    <row r="5" spans="1:20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33.75">
      <c r="A6" s="8" t="s">
        <v>3</v>
      </c>
      <c r="B6" s="2"/>
      <c r="C6" s="9" t="s">
        <v>58</v>
      </c>
      <c r="D6" s="9" t="s">
        <v>58</v>
      </c>
      <c r="E6" s="9" t="s">
        <v>58</v>
      </c>
      <c r="F6" s="9" t="s">
        <v>58</v>
      </c>
      <c r="G6" s="9" t="s">
        <v>58</v>
      </c>
      <c r="H6" s="9" t="s">
        <v>58</v>
      </c>
      <c r="I6" s="9" t="s">
        <v>58</v>
      </c>
      <c r="J6" s="2"/>
      <c r="K6" s="9" t="s">
        <v>59</v>
      </c>
      <c r="L6" s="9" t="s">
        <v>59</v>
      </c>
      <c r="M6" s="9" t="s">
        <v>59</v>
      </c>
      <c r="N6" s="9" t="s">
        <v>59</v>
      </c>
      <c r="O6" s="9" t="s">
        <v>59</v>
      </c>
      <c r="P6" s="9" t="s">
        <v>59</v>
      </c>
      <c r="Q6" s="9" t="s">
        <v>59</v>
      </c>
      <c r="R6" s="2"/>
      <c r="S6" s="2"/>
      <c r="T6" s="2"/>
    </row>
    <row r="7" spans="1:20" ht="33.75">
      <c r="A7" s="9" t="s">
        <v>3</v>
      </c>
      <c r="B7" s="2"/>
      <c r="C7" s="11" t="s">
        <v>7</v>
      </c>
      <c r="D7" s="2"/>
      <c r="E7" s="11" t="s">
        <v>75</v>
      </c>
      <c r="F7" s="2"/>
      <c r="G7" s="11" t="s">
        <v>76</v>
      </c>
      <c r="H7" s="2"/>
      <c r="I7" s="11" t="s">
        <v>77</v>
      </c>
      <c r="J7" s="2"/>
      <c r="K7" s="11" t="s">
        <v>7</v>
      </c>
      <c r="L7" s="2"/>
      <c r="M7" s="11" t="s">
        <v>75</v>
      </c>
      <c r="N7" s="2"/>
      <c r="O7" s="11" t="s">
        <v>76</v>
      </c>
      <c r="P7" s="2"/>
      <c r="Q7" s="11" t="s">
        <v>77</v>
      </c>
      <c r="R7" s="2"/>
      <c r="S7" s="2"/>
      <c r="T7" s="2"/>
    </row>
    <row r="8" spans="1:20" ht="33.75">
      <c r="A8" s="4" t="s">
        <v>15</v>
      </c>
      <c r="B8" s="2"/>
      <c r="C8" s="5">
        <v>257293</v>
      </c>
      <c r="D8" s="6"/>
      <c r="E8" s="5">
        <v>11629546384</v>
      </c>
      <c r="F8" s="6"/>
      <c r="G8" s="5">
        <v>6606908787</v>
      </c>
      <c r="H8" s="6"/>
      <c r="I8" s="5">
        <v>5022637597</v>
      </c>
      <c r="J8" s="6"/>
      <c r="K8" s="5">
        <v>257293</v>
      </c>
      <c r="L8" s="6"/>
      <c r="M8" s="5">
        <v>11629546384</v>
      </c>
      <c r="N8" s="6"/>
      <c r="O8" s="5">
        <v>11491567071</v>
      </c>
      <c r="P8" s="6"/>
      <c r="Q8" s="5">
        <v>137979313</v>
      </c>
      <c r="R8" s="2"/>
      <c r="S8" s="2"/>
      <c r="T8" s="2"/>
    </row>
    <row r="9" spans="1:20" ht="33.75">
      <c r="A9" s="4" t="s">
        <v>16</v>
      </c>
      <c r="B9" s="2"/>
      <c r="C9" s="5">
        <v>14401292</v>
      </c>
      <c r="D9" s="6"/>
      <c r="E9" s="5">
        <v>197723368028</v>
      </c>
      <c r="F9" s="6"/>
      <c r="G9" s="5">
        <v>160679236063</v>
      </c>
      <c r="H9" s="6"/>
      <c r="I9" s="5">
        <v>37044131965</v>
      </c>
      <c r="J9" s="6"/>
      <c r="K9" s="5">
        <v>14401292</v>
      </c>
      <c r="L9" s="6"/>
      <c r="M9" s="5">
        <v>197723368028</v>
      </c>
      <c r="N9" s="6"/>
      <c r="O9" s="5">
        <v>278203577017</v>
      </c>
      <c r="P9" s="6"/>
      <c r="Q9" s="5">
        <v>-80480208988</v>
      </c>
      <c r="R9" s="2"/>
      <c r="S9" s="2"/>
      <c r="T9" s="2"/>
    </row>
    <row r="10" spans="1:20" ht="33.75">
      <c r="A10" s="4" t="s">
        <v>20</v>
      </c>
      <c r="B10" s="2"/>
      <c r="C10" s="5">
        <v>13510661</v>
      </c>
      <c r="D10" s="6"/>
      <c r="E10" s="5">
        <v>283643254779</v>
      </c>
      <c r="F10" s="6"/>
      <c r="G10" s="5">
        <v>269209018301</v>
      </c>
      <c r="H10" s="6"/>
      <c r="I10" s="5">
        <v>14434236478</v>
      </c>
      <c r="J10" s="6"/>
      <c r="K10" s="5">
        <v>13510661</v>
      </c>
      <c r="L10" s="6"/>
      <c r="M10" s="5">
        <v>283643254779</v>
      </c>
      <c r="N10" s="6"/>
      <c r="O10" s="5">
        <v>311248269955</v>
      </c>
      <c r="P10" s="6"/>
      <c r="Q10" s="5">
        <v>-27605015175</v>
      </c>
      <c r="R10" s="2"/>
      <c r="S10" s="2"/>
      <c r="T10" s="2"/>
    </row>
    <row r="11" spans="1:20" ht="33.75">
      <c r="A11" s="4" t="s">
        <v>17</v>
      </c>
      <c r="B11" s="2"/>
      <c r="C11" s="5">
        <v>22725011</v>
      </c>
      <c r="D11" s="6"/>
      <c r="E11" s="5">
        <v>195899672907</v>
      </c>
      <c r="F11" s="6"/>
      <c r="G11" s="5">
        <v>201632357715</v>
      </c>
      <c r="H11" s="6"/>
      <c r="I11" s="5">
        <v>-5732684807</v>
      </c>
      <c r="J11" s="6"/>
      <c r="K11" s="5">
        <v>22725011</v>
      </c>
      <c r="L11" s="6"/>
      <c r="M11" s="5">
        <v>195899672907</v>
      </c>
      <c r="N11" s="6"/>
      <c r="O11" s="5">
        <v>215575124808</v>
      </c>
      <c r="P11" s="6"/>
      <c r="Q11" s="5">
        <v>-19675451900</v>
      </c>
      <c r="R11" s="2"/>
      <c r="S11" s="2"/>
      <c r="T11" s="2"/>
    </row>
    <row r="12" spans="1:20" ht="33.75">
      <c r="A12" s="4" t="s">
        <v>18</v>
      </c>
      <c r="B12" s="2"/>
      <c r="C12" s="5">
        <v>3575171</v>
      </c>
      <c r="D12" s="6"/>
      <c r="E12" s="5">
        <v>72370770499</v>
      </c>
      <c r="F12" s="6"/>
      <c r="G12" s="5">
        <v>78355807984</v>
      </c>
      <c r="H12" s="6"/>
      <c r="I12" s="5">
        <v>-5985037484</v>
      </c>
      <c r="J12" s="6"/>
      <c r="K12" s="5">
        <v>3575171</v>
      </c>
      <c r="L12" s="6"/>
      <c r="M12" s="5">
        <v>72370770499</v>
      </c>
      <c r="N12" s="6"/>
      <c r="O12" s="5">
        <v>77796760515</v>
      </c>
      <c r="P12" s="6"/>
      <c r="Q12" s="5">
        <v>-5425990015</v>
      </c>
      <c r="R12" s="2"/>
      <c r="S12" s="2"/>
      <c r="T12" s="2"/>
    </row>
    <row r="13" spans="1:20" ht="33.75">
      <c r="A13" s="4" t="s">
        <v>19</v>
      </c>
      <c r="B13" s="2"/>
      <c r="C13" s="5">
        <v>19904574</v>
      </c>
      <c r="D13" s="6"/>
      <c r="E13" s="5">
        <v>85922408982</v>
      </c>
      <c r="F13" s="6"/>
      <c r="G13" s="5">
        <v>95499209393</v>
      </c>
      <c r="H13" s="6"/>
      <c r="I13" s="5">
        <v>-9576800410</v>
      </c>
      <c r="J13" s="6"/>
      <c r="K13" s="5">
        <v>19904574</v>
      </c>
      <c r="L13" s="6"/>
      <c r="M13" s="5">
        <v>85922408982</v>
      </c>
      <c r="N13" s="6"/>
      <c r="O13" s="5">
        <v>113166520265</v>
      </c>
      <c r="P13" s="6"/>
      <c r="Q13" s="5">
        <v>-27244111282</v>
      </c>
      <c r="R13" s="2"/>
      <c r="S13" s="2"/>
      <c r="T13" s="2"/>
    </row>
    <row r="14" spans="1:20" ht="34.5" thickBot="1">
      <c r="A14" s="2"/>
      <c r="B14" s="2"/>
      <c r="C14" s="13" t="s">
        <v>95</v>
      </c>
      <c r="D14" s="7"/>
      <c r="E14" s="14">
        <f>SUM(E8:E13)</f>
        <v>847189021579</v>
      </c>
      <c r="F14" s="7"/>
      <c r="G14" s="14">
        <f>SUM(G8:G13)</f>
        <v>811982538243</v>
      </c>
      <c r="H14" s="7"/>
      <c r="I14" s="14">
        <f>SUM(I8:I13)</f>
        <v>35206483339</v>
      </c>
      <c r="J14" s="7"/>
      <c r="K14" s="13" t="s">
        <v>95</v>
      </c>
      <c r="L14" s="7"/>
      <c r="M14" s="14">
        <f>SUM(M8:M13)</f>
        <v>847189021579</v>
      </c>
      <c r="N14" s="7"/>
      <c r="O14" s="14">
        <f>SUM(O8:O13)</f>
        <v>1007481819631</v>
      </c>
      <c r="P14" s="7"/>
      <c r="Q14" s="14">
        <f>SUM(Q8:Q13)</f>
        <v>-160292798047</v>
      </c>
      <c r="R14" s="2"/>
      <c r="S14" s="2"/>
      <c r="T14" s="2"/>
    </row>
    <row r="15" spans="1:20" ht="32.25" thickTop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'اوراق مشارکت'!Print_Area</vt:lpstr>
      <vt:lpstr>تبعی!Print_Area</vt:lpstr>
      <vt:lpstr>'تعدیل قیمت'!Print_Area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'سرمایه‌گذاری در اوراق بهادار'!Print_Area</vt:lpstr>
      <vt:lpstr>'سرمایه‌گذاری در سهام'!Print_Area</vt:lpstr>
      <vt:lpstr>'سود اوراق بهادار و سپرده بانکی'!Print_Area</vt:lpstr>
      <vt:lpstr>سهام!Print_Area</vt:lpstr>
      <vt:lpstr>'گواهی سپرده'!Print_Area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maryam Ghanbarizadeh</cp:lastModifiedBy>
  <dcterms:modified xsi:type="dcterms:W3CDTF">2020-11-21T07:33:34Z</dcterms:modified>
</cp:coreProperties>
</file>