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6935" windowHeight="1195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مشارکت'!$A$1:$AK$11</definedName>
    <definedName name="_xlnm.Print_Area" localSheetId="1">تبعی!$A$1:$Q$9</definedName>
    <definedName name="_xlnm.Print_Area" localSheetId="3">'تعدیل قیمت'!$A$1:$M$11</definedName>
    <definedName name="_xlnm.Print_Area" localSheetId="14">'جمع درآمدها'!$A$1:$G$14</definedName>
    <definedName name="_xlnm.Print_Area" localSheetId="12">'درآمد سپرده بانکی'!$A$1:$K$13</definedName>
    <definedName name="_xlnm.Print_Area" localSheetId="7">'درآمد سود سهام'!$A$1:$S$12</definedName>
    <definedName name="_xlnm.Print_Area" localSheetId="8">'درآمد ناشی از تغییر قیمت اوراق'!$A$1:$Q$17</definedName>
    <definedName name="_xlnm.Print_Area" localSheetId="9">'درآمد ناشی از فروش'!$A$1:$Q$16</definedName>
    <definedName name="_xlnm.Print_Area" localSheetId="13">'سایر درآمدها'!$A$1:$E$14</definedName>
    <definedName name="_xlnm.Print_Area" localSheetId="5">سپرده!$A$1:$S$11</definedName>
    <definedName name="_xlnm.Print_Area" localSheetId="11">'سرمایه‌گذاری در اوراق بهادار'!$A$1:$Q$10</definedName>
    <definedName name="_xlnm.Print_Area" localSheetId="10">'سرمایه‌گذاری در سهام'!$A$1:$U$17</definedName>
    <definedName name="_xlnm.Print_Area" localSheetId="6">'سود اوراق بهادار و سپرده بانکی'!$A$1:$S$15</definedName>
    <definedName name="_xlnm.Print_Area" localSheetId="0">سهام!$A$1:$Y$16</definedName>
    <definedName name="_xlnm.Print_Area" localSheetId="4">'گواهی سپرده'!$A$1:$AE$14</definedName>
  </definedNames>
  <calcPr calcId="145621"/>
</workbook>
</file>

<file path=xl/calcChain.xml><?xml version="1.0" encoding="utf-8"?>
<calcChain xmlns="http://schemas.openxmlformats.org/spreadsheetml/2006/main">
  <c r="C10" i="15" l="1"/>
  <c r="E10" i="15"/>
  <c r="G10" i="15"/>
  <c r="E9" i="13"/>
  <c r="G9" i="13"/>
  <c r="I9" i="13"/>
  <c r="K9" i="13"/>
  <c r="U14" i="11"/>
  <c r="K14" i="11"/>
  <c r="E14" i="11"/>
  <c r="G14" i="11"/>
  <c r="I14" i="11"/>
  <c r="M14" i="11"/>
  <c r="O14" i="11"/>
  <c r="Q14" i="11"/>
  <c r="S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I11" i="8"/>
  <c r="K11" i="8"/>
  <c r="M11" i="8"/>
  <c r="O11" i="8"/>
  <c r="Q11" i="8"/>
  <c r="S11" i="8"/>
  <c r="S9" i="7"/>
  <c r="Q9" i="7"/>
  <c r="O9" i="7"/>
  <c r="M9" i="7"/>
  <c r="S10" i="6"/>
  <c r="Q10" i="6"/>
  <c r="O10" i="6"/>
  <c r="M10" i="6"/>
  <c r="K10" i="6"/>
  <c r="W15" i="1"/>
  <c r="U15" i="1"/>
  <c r="O15" i="1"/>
  <c r="K15" i="1"/>
  <c r="G15" i="1"/>
  <c r="E15" i="1"/>
  <c r="Y15" i="1"/>
</calcChain>
</file>

<file path=xl/sharedStrings.xml><?xml version="1.0" encoding="utf-8"?>
<sst xmlns="http://schemas.openxmlformats.org/spreadsheetml/2006/main" count="540" uniqueCount="99">
  <si>
    <t>صندوق سرمایه‌گذاری اختصاصی بازارگردانی بهمن گستر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</si>
  <si>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</si>
  <si>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</si>
  <si>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</si>
  <si>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</si>
  <si>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</si>
  <si>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</si>
  <si>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</si>
  <si>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</si>
  <si>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</si>
  <si>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</si>
  <si>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</si>
  <si>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</si>
  <si>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</si>
  <si>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</si>
  <si>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</si>
  <si>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</si>
  <si>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</si>
  <si>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</si>
  <si>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</si>
  <si>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</si>
  <si>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</si>
  <si>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</si>
  <si>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</si>
  <si>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</si>
  <si>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</si>
  <si>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</si>
  <si>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</si>
  <si>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</si>
  <si>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</si>
  <si>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</si>
  <si>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</si>
  <si>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</si>
  <si>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</si>
  <si>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</si>
  <si>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</si>
  <si>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</si>
  <si>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</si>
  <si>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</si>
  <si>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</si>
  <si>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</si>
  <si>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</si>
  <si>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</si>
  <si>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</si>
  <si>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</si>
  <si>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</si>
  <si>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</si>
  <si>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</si>
  <si>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</si>
  <si>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</si>
  <si>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</si>
  <si>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</si>
  <si>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</si>
  <si>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</si>
  <si>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</si>
  <si>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</si>
  <si>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</si>
  <si>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</si>
  <si>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</si>
  <si>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</si>
  <si>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</si>
  <si>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</si>
  <si>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</si>
  <si>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</si>
  <si>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</si>
  <si>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</si>
  <si>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</si>
  <si>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</si>
  <si>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</si>
  <si>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</si>
  <si>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</si>
  <si>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</si>
  <si>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</si>
  <si>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</si>
  <si>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</si>
  <si>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</si>
  <si>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</si>
  <si>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</si>
  <si>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</si>
  <si>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</si>
  <si>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</si>
  <si>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</si>
  <si>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</si>
  <si>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</si>
  <si>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</si>
  <si>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</si>
  <si>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</si>
  <si>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</si>
  <si>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</si>
  <si>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</si>
  <si>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</si>
  <si>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</si>
  <si>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</si>
  <si>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101.29%</t>
  </si>
  <si>
    <t>سرمایه‌گذاری در اوراق بهادار</t>
  </si>
  <si>
    <t>0.00%</t>
  </si>
  <si>
    <t>درآمد سپرده بانکی</t>
  </si>
  <si>
    <t>...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</si>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</sst>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0" applyNumberFormat="1" applyFont="1" applyBorder="1" applyAlignment="1">
      <alignment horizontal="right"/>
    </xf>
    <xf numFmtId="0" fontId="5" fillId="0" borderId="4" xfId="0" applyFont="1" applyBorder="1"/>
    <xf numFmtId="3" fontId="5" fillId="0" borderId="4" xfId="0" applyNumberFormat="1" applyFont="1" applyBorder="1"/>
    <xf numFmtId="3" fontId="3" fillId="0" borderId="4" xfId="0" applyNumberFormat="1" applyFont="1" applyBorder="1"/>
    <xf numFmtId="9" fontId="5" fillId="0" borderId="4" xfId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rightToLeft="1" view="pageBreakPreview" zoomScale="60" zoomScaleNormal="100" workbookViewId="0">
      <selection activeCell="P22" sqref="P22"/>
    </sheetView>
  </sheetViews>
  <sheetFormatPr defaultRowHeight="15"/>
  <cols>
    <col min="1" max="1" width="36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2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28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30.57031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8.7109375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10" t="s">
        <v>3</v>
      </c>
      <c r="B6" s="2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2"/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P6" s="2"/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6">
      <c r="A7" s="10" t="s">
        <v>3</v>
      </c>
      <c r="B7" s="2"/>
      <c r="C7" s="12" t="s">
        <v>7</v>
      </c>
      <c r="D7" s="2"/>
      <c r="E7" s="12" t="s">
        <v>8</v>
      </c>
      <c r="F7" s="2"/>
      <c r="G7" s="12" t="s">
        <v>9</v>
      </c>
      <c r="H7" s="2"/>
      <c r="I7" s="13" t="s">
        <v>10</v>
      </c>
      <c r="J7" s="13" t="s">
        <v>10</v>
      </c>
      <c r="K7" s="13" t="s">
        <v>10</v>
      </c>
      <c r="L7" s="2"/>
      <c r="M7" s="13" t="s">
        <v>11</v>
      </c>
      <c r="N7" s="13" t="s">
        <v>11</v>
      </c>
      <c r="O7" s="13" t="s">
        <v>11</v>
      </c>
      <c r="P7" s="2"/>
      <c r="Q7" s="12" t="s">
        <v>7</v>
      </c>
      <c r="R7" s="2"/>
      <c r="S7" s="12" t="s">
        <v>12</v>
      </c>
      <c r="T7" s="2"/>
      <c r="U7" s="12" t="s">
        <v>8</v>
      </c>
      <c r="V7" s="2"/>
      <c r="W7" s="12" t="s">
        <v>9</v>
      </c>
      <c r="X7" s="2"/>
      <c r="Y7" s="12" t="s">
        <v>13</v>
      </c>
    </row>
    <row r="8" spans="1:25" ht="36">
      <c r="A8" s="11" t="s">
        <v>3</v>
      </c>
      <c r="B8" s="2"/>
      <c r="C8" s="11" t="s">
        <v>7</v>
      </c>
      <c r="D8" s="2"/>
      <c r="E8" s="11" t="s">
        <v>8</v>
      </c>
      <c r="F8" s="2"/>
      <c r="G8" s="11" t="s">
        <v>9</v>
      </c>
      <c r="H8" s="2"/>
      <c r="I8" s="13" t="s">
        <v>7</v>
      </c>
      <c r="J8" s="2"/>
      <c r="K8" s="13" t="s">
        <v>8</v>
      </c>
      <c r="L8" s="2"/>
      <c r="M8" s="13" t="s">
        <v>7</v>
      </c>
      <c r="N8" s="2"/>
      <c r="O8" s="13" t="s">
        <v>14</v>
      </c>
      <c r="P8" s="2"/>
      <c r="Q8" s="11" t="s">
        <v>7</v>
      </c>
      <c r="R8" s="2"/>
      <c r="S8" s="11" t="s">
        <v>12</v>
      </c>
      <c r="T8" s="2"/>
      <c r="U8" s="11" t="s">
        <v>8</v>
      </c>
      <c r="V8" s="2"/>
      <c r="W8" s="11" t="s">
        <v>9</v>
      </c>
      <c r="X8" s="2"/>
      <c r="Y8" s="11" t="s">
        <v>13</v>
      </c>
    </row>
    <row r="9" spans="1:25" ht="36">
      <c r="A9" s="4" t="s">
        <v>15</v>
      </c>
      <c r="B9" s="2"/>
      <c r="C9" s="7">
        <v>2593102</v>
      </c>
      <c r="D9" s="8"/>
      <c r="E9" s="7">
        <v>132208612525</v>
      </c>
      <c r="F9" s="8"/>
      <c r="G9" s="7">
        <v>101325132881.907</v>
      </c>
      <c r="H9" s="8"/>
      <c r="I9" s="7">
        <v>371019</v>
      </c>
      <c r="J9" s="8"/>
      <c r="K9" s="7">
        <v>18077881388</v>
      </c>
      <c r="L9" s="8"/>
      <c r="M9" s="7">
        <v>-800000</v>
      </c>
      <c r="N9" s="8"/>
      <c r="O9" s="7">
        <v>32620342491</v>
      </c>
      <c r="P9" s="8"/>
      <c r="Q9" s="7">
        <v>2164121</v>
      </c>
      <c r="R9" s="8"/>
      <c r="S9" s="7">
        <v>48495</v>
      </c>
      <c r="T9" s="8"/>
      <c r="U9" s="7">
        <v>109498707694</v>
      </c>
      <c r="V9" s="8"/>
      <c r="W9" s="7">
        <v>104614050534.119</v>
      </c>
      <c r="X9" s="8"/>
      <c r="Y9" s="9">
        <v>0.12770000000000001</v>
      </c>
    </row>
    <row r="10" spans="1:25" ht="36">
      <c r="A10" s="4" t="s">
        <v>16</v>
      </c>
      <c r="B10" s="2"/>
      <c r="C10" s="7">
        <v>8856829</v>
      </c>
      <c r="D10" s="8"/>
      <c r="E10" s="7">
        <v>244478393251</v>
      </c>
      <c r="F10" s="8"/>
      <c r="G10" s="7">
        <v>167654316454.79001</v>
      </c>
      <c r="H10" s="8"/>
      <c r="I10" s="7">
        <v>7376266</v>
      </c>
      <c r="J10" s="8"/>
      <c r="K10" s="7">
        <v>116267613405</v>
      </c>
      <c r="L10" s="8"/>
      <c r="M10" s="7">
        <v>-2125000</v>
      </c>
      <c r="N10" s="8"/>
      <c r="O10" s="7">
        <v>33825184552</v>
      </c>
      <c r="P10" s="8"/>
      <c r="Q10" s="7">
        <v>14108095</v>
      </c>
      <c r="R10" s="8"/>
      <c r="S10" s="7">
        <v>13750</v>
      </c>
      <c r="T10" s="8"/>
      <c r="U10" s="7">
        <v>310887448277</v>
      </c>
      <c r="V10" s="8"/>
      <c r="W10" s="7">
        <v>193367101960.45001</v>
      </c>
      <c r="X10" s="8"/>
      <c r="Y10" s="9">
        <v>0.23599999999999999</v>
      </c>
    </row>
    <row r="11" spans="1:25" ht="36">
      <c r="A11" s="4" t="s">
        <v>17</v>
      </c>
      <c r="B11" s="2"/>
      <c r="C11" s="7">
        <v>7488561</v>
      </c>
      <c r="D11" s="8"/>
      <c r="E11" s="7">
        <v>95979255641</v>
      </c>
      <c r="F11" s="8"/>
      <c r="G11" s="7">
        <v>81036321964.254501</v>
      </c>
      <c r="H11" s="8"/>
      <c r="I11" s="7">
        <v>6560000</v>
      </c>
      <c r="J11" s="8"/>
      <c r="K11" s="7">
        <v>62492956003</v>
      </c>
      <c r="L11" s="8"/>
      <c r="M11" s="7">
        <v>-4560000</v>
      </c>
      <c r="N11" s="8"/>
      <c r="O11" s="7">
        <v>45114493610</v>
      </c>
      <c r="P11" s="8"/>
      <c r="Q11" s="7">
        <v>9488561</v>
      </c>
      <c r="R11" s="8"/>
      <c r="S11" s="7">
        <v>9603</v>
      </c>
      <c r="T11" s="8"/>
      <c r="U11" s="7">
        <v>104770540810</v>
      </c>
      <c r="V11" s="8"/>
      <c r="W11" s="7">
        <v>90827800548.104706</v>
      </c>
      <c r="X11" s="8"/>
      <c r="Y11" s="9">
        <v>0.1108</v>
      </c>
    </row>
    <row r="12" spans="1:25" ht="36">
      <c r="A12" s="4" t="s">
        <v>18</v>
      </c>
      <c r="B12" s="2"/>
      <c r="C12" s="7">
        <v>534744</v>
      </c>
      <c r="D12" s="8"/>
      <c r="E12" s="7">
        <v>13912825863</v>
      </c>
      <c r="F12" s="8"/>
      <c r="G12" s="7">
        <v>12880841452.678101</v>
      </c>
      <c r="H12" s="8"/>
      <c r="I12" s="7">
        <v>1600000</v>
      </c>
      <c r="J12" s="8"/>
      <c r="K12" s="7">
        <v>35960028325</v>
      </c>
      <c r="L12" s="8"/>
      <c r="M12" s="7">
        <v>-1000000</v>
      </c>
      <c r="N12" s="8"/>
      <c r="O12" s="7">
        <v>22552083463</v>
      </c>
      <c r="P12" s="8"/>
      <c r="Q12" s="7">
        <v>1134744</v>
      </c>
      <c r="R12" s="8"/>
      <c r="S12" s="7">
        <v>23994</v>
      </c>
      <c r="T12" s="8"/>
      <c r="U12" s="7">
        <v>26581091331</v>
      </c>
      <c r="V12" s="8"/>
      <c r="W12" s="7">
        <v>27140138800.265099</v>
      </c>
      <c r="X12" s="8"/>
      <c r="Y12" s="9">
        <v>3.3099999999999997E-2</v>
      </c>
    </row>
    <row r="13" spans="1:25" ht="36">
      <c r="A13" s="4" t="s">
        <v>19</v>
      </c>
      <c r="B13" s="2"/>
      <c r="C13" s="7">
        <v>9760253</v>
      </c>
      <c r="D13" s="8"/>
      <c r="E13" s="7">
        <v>75095136031</v>
      </c>
      <c r="F13" s="8"/>
      <c r="G13" s="7">
        <v>61779774029.892403</v>
      </c>
      <c r="H13" s="8"/>
      <c r="I13" s="7">
        <v>8500000</v>
      </c>
      <c r="J13" s="8"/>
      <c r="K13" s="7">
        <v>45850085539</v>
      </c>
      <c r="L13" s="8"/>
      <c r="M13" s="7">
        <v>-5400000</v>
      </c>
      <c r="N13" s="8"/>
      <c r="O13" s="7">
        <v>31076486533</v>
      </c>
      <c r="P13" s="8"/>
      <c r="Q13" s="7">
        <v>12860253</v>
      </c>
      <c r="R13" s="8"/>
      <c r="S13" s="7">
        <v>5090</v>
      </c>
      <c r="T13" s="8"/>
      <c r="U13" s="7">
        <v>82914784895</v>
      </c>
      <c r="V13" s="8"/>
      <c r="W13" s="7">
        <v>65249743638.638199</v>
      </c>
      <c r="X13" s="8"/>
      <c r="Y13" s="9">
        <v>7.9600000000000004E-2</v>
      </c>
    </row>
    <row r="14" spans="1:25" ht="36">
      <c r="A14" s="4" t="s">
        <v>20</v>
      </c>
      <c r="B14" s="2"/>
      <c r="C14" s="7">
        <v>2837611</v>
      </c>
      <c r="D14" s="8"/>
      <c r="E14" s="7">
        <v>98170399138</v>
      </c>
      <c r="F14" s="8"/>
      <c r="G14" s="7">
        <v>70374407240.717407</v>
      </c>
      <c r="H14" s="8"/>
      <c r="I14" s="7">
        <v>18715833</v>
      </c>
      <c r="J14" s="8"/>
      <c r="K14" s="7">
        <v>462287966458</v>
      </c>
      <c r="L14" s="8"/>
      <c r="M14" s="7">
        <v>-7042783</v>
      </c>
      <c r="N14" s="8"/>
      <c r="O14" s="7">
        <v>180441585142</v>
      </c>
      <c r="P14" s="8"/>
      <c r="Q14" s="7">
        <v>14510661</v>
      </c>
      <c r="R14" s="8"/>
      <c r="S14" s="7">
        <v>22290</v>
      </c>
      <c r="T14" s="8"/>
      <c r="U14" s="7">
        <v>364449456457</v>
      </c>
      <c r="V14" s="8"/>
      <c r="W14" s="7">
        <v>322410204803.26202</v>
      </c>
      <c r="X14" s="8"/>
      <c r="Y14" s="9">
        <v>0.39350000000000002</v>
      </c>
    </row>
    <row r="15" spans="1:25" ht="36.75" thickBot="1">
      <c r="A15" s="2"/>
      <c r="B15" s="2"/>
      <c r="C15" s="14" t="s">
        <v>97</v>
      </c>
      <c r="D15" s="15"/>
      <c r="E15" s="16">
        <f>SUM(E9:E14)</f>
        <v>659844622449</v>
      </c>
      <c r="F15" s="15"/>
      <c r="G15" s="16">
        <f>SUM(G9:G14)</f>
        <v>495050794024.23944</v>
      </c>
      <c r="H15" s="15"/>
      <c r="I15" s="14" t="s">
        <v>97</v>
      </c>
      <c r="J15" s="15"/>
      <c r="K15" s="16">
        <f>SUM(K9:K14)</f>
        <v>740936531118</v>
      </c>
      <c r="L15" s="15"/>
      <c r="M15" s="14" t="s">
        <v>97</v>
      </c>
      <c r="N15" s="15"/>
      <c r="O15" s="16">
        <f>SUM(O9:O14)</f>
        <v>345630175791</v>
      </c>
      <c r="P15" s="15"/>
      <c r="Q15" s="14" t="s">
        <v>97</v>
      </c>
      <c r="R15" s="15"/>
      <c r="S15" s="14" t="s">
        <v>97</v>
      </c>
      <c r="T15" s="15"/>
      <c r="U15" s="16">
        <f>SUM(U9:U14)</f>
        <v>999102029464</v>
      </c>
      <c r="V15" s="15"/>
      <c r="W15" s="16">
        <f>SUM(W9:W14)</f>
        <v>803609040284.83899</v>
      </c>
      <c r="X15" s="15"/>
      <c r="Y15" s="17">
        <f>SUM(Y9:Y14)</f>
        <v>0.98070000000000013</v>
      </c>
    </row>
    <row r="16" spans="1:25" ht="34.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6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0.5703125" style="1" bestFit="1" customWidth="1"/>
    <col min="6" max="6" width="1" style="1" customWidth="1"/>
    <col min="7" max="7" width="28.570312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36.5703125" style="1" bestFit="1" customWidth="1"/>
    <col min="14" max="14" width="1" style="1" customWidth="1"/>
    <col min="15" max="15" width="33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2"/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2"/>
      <c r="S6" s="2"/>
      <c r="T6" s="2"/>
    </row>
    <row r="7" spans="1:20" ht="36">
      <c r="A7" s="11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78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78</v>
      </c>
      <c r="R7" s="2"/>
      <c r="S7" s="2"/>
      <c r="T7" s="2"/>
    </row>
    <row r="8" spans="1:20" ht="36">
      <c r="A8" s="4" t="s">
        <v>18</v>
      </c>
      <c r="B8" s="2"/>
      <c r="C8" s="7">
        <v>1000000</v>
      </c>
      <c r="D8" s="8"/>
      <c r="E8" s="7">
        <v>22552083463</v>
      </c>
      <c r="F8" s="8"/>
      <c r="G8" s="7">
        <v>23291762857</v>
      </c>
      <c r="H8" s="8"/>
      <c r="I8" s="7">
        <v>-739679394</v>
      </c>
      <c r="J8" s="8"/>
      <c r="K8" s="7">
        <v>8186887</v>
      </c>
      <c r="L8" s="8"/>
      <c r="M8" s="7">
        <v>203278843007</v>
      </c>
      <c r="N8" s="8"/>
      <c r="O8" s="7">
        <v>202626274337</v>
      </c>
      <c r="P8" s="8"/>
      <c r="Q8" s="7">
        <v>652568670</v>
      </c>
      <c r="R8" s="2"/>
      <c r="S8" s="2"/>
      <c r="T8" s="2"/>
    </row>
    <row r="9" spans="1:20" ht="36">
      <c r="A9" s="4" t="s">
        <v>17</v>
      </c>
      <c r="B9" s="2"/>
      <c r="C9" s="7">
        <v>4560000</v>
      </c>
      <c r="D9" s="8"/>
      <c r="E9" s="7">
        <v>45114493610</v>
      </c>
      <c r="F9" s="8"/>
      <c r="G9" s="7">
        <v>53701689813</v>
      </c>
      <c r="H9" s="8"/>
      <c r="I9" s="7">
        <v>-8587196203</v>
      </c>
      <c r="J9" s="8"/>
      <c r="K9" s="7">
        <v>15031424</v>
      </c>
      <c r="L9" s="8"/>
      <c r="M9" s="7">
        <v>187394992547</v>
      </c>
      <c r="N9" s="8"/>
      <c r="O9" s="7">
        <v>191139463508</v>
      </c>
      <c r="P9" s="8"/>
      <c r="Q9" s="7">
        <v>-3744470961</v>
      </c>
      <c r="R9" s="2"/>
      <c r="S9" s="2"/>
      <c r="T9" s="2"/>
    </row>
    <row r="10" spans="1:20" ht="36">
      <c r="A10" s="4" t="s">
        <v>15</v>
      </c>
      <c r="B10" s="2"/>
      <c r="C10" s="7">
        <v>800000</v>
      </c>
      <c r="D10" s="8"/>
      <c r="E10" s="7">
        <v>32620342491</v>
      </c>
      <c r="F10" s="8"/>
      <c r="G10" s="7">
        <v>40787786726</v>
      </c>
      <c r="H10" s="8"/>
      <c r="I10" s="7">
        <v>-8167444235</v>
      </c>
      <c r="J10" s="8"/>
      <c r="K10" s="7">
        <v>9212692</v>
      </c>
      <c r="L10" s="8"/>
      <c r="M10" s="7">
        <v>436921210994</v>
      </c>
      <c r="N10" s="8"/>
      <c r="O10" s="7">
        <v>429602101978</v>
      </c>
      <c r="P10" s="8"/>
      <c r="Q10" s="7">
        <v>7319109016</v>
      </c>
      <c r="R10" s="2"/>
      <c r="S10" s="2"/>
      <c r="T10" s="2"/>
    </row>
    <row r="11" spans="1:20" ht="36">
      <c r="A11" s="4" t="s">
        <v>16</v>
      </c>
      <c r="B11" s="2"/>
      <c r="C11" s="7">
        <v>2125000</v>
      </c>
      <c r="D11" s="8"/>
      <c r="E11" s="7">
        <v>33825184552</v>
      </c>
      <c r="F11" s="8"/>
      <c r="G11" s="7">
        <v>49859292189</v>
      </c>
      <c r="H11" s="8"/>
      <c r="I11" s="7">
        <v>-16034107637</v>
      </c>
      <c r="J11" s="8"/>
      <c r="K11" s="7">
        <v>14669039</v>
      </c>
      <c r="L11" s="8"/>
      <c r="M11" s="7">
        <v>379143553286</v>
      </c>
      <c r="N11" s="8"/>
      <c r="O11" s="7">
        <v>354013248286</v>
      </c>
      <c r="P11" s="8"/>
      <c r="Q11" s="7">
        <v>25130305000</v>
      </c>
      <c r="R11" s="2"/>
      <c r="S11" s="2"/>
      <c r="T11" s="2"/>
    </row>
    <row r="12" spans="1:20" ht="36">
      <c r="A12" s="4" t="s">
        <v>20</v>
      </c>
      <c r="B12" s="2"/>
      <c r="C12" s="7">
        <v>7042783</v>
      </c>
      <c r="D12" s="8"/>
      <c r="E12" s="7">
        <v>180441585142</v>
      </c>
      <c r="F12" s="8"/>
      <c r="G12" s="7">
        <v>196008909139</v>
      </c>
      <c r="H12" s="8"/>
      <c r="I12" s="7">
        <v>-15567323997</v>
      </c>
      <c r="J12" s="8"/>
      <c r="K12" s="7">
        <v>46115605</v>
      </c>
      <c r="L12" s="8"/>
      <c r="M12" s="7">
        <v>1224200102506</v>
      </c>
      <c r="N12" s="8"/>
      <c r="O12" s="7">
        <v>1176310940060</v>
      </c>
      <c r="P12" s="8"/>
      <c r="Q12" s="7">
        <v>47889162446</v>
      </c>
      <c r="R12" s="2"/>
      <c r="S12" s="2"/>
      <c r="T12" s="2"/>
    </row>
    <row r="13" spans="1:20" ht="36">
      <c r="A13" s="4" t="s">
        <v>19</v>
      </c>
      <c r="B13" s="2"/>
      <c r="C13" s="7">
        <v>5400000</v>
      </c>
      <c r="D13" s="8"/>
      <c r="E13" s="7">
        <v>31076486533</v>
      </c>
      <c r="F13" s="8"/>
      <c r="G13" s="7">
        <v>38031819912</v>
      </c>
      <c r="H13" s="8"/>
      <c r="I13" s="7">
        <v>-6955333379</v>
      </c>
      <c r="J13" s="8"/>
      <c r="K13" s="7">
        <v>14265290</v>
      </c>
      <c r="L13" s="8"/>
      <c r="M13" s="7">
        <v>102215251245</v>
      </c>
      <c r="N13" s="8"/>
      <c r="O13" s="7">
        <v>109885975982</v>
      </c>
      <c r="P13" s="8"/>
      <c r="Q13" s="7">
        <v>-7670724737</v>
      </c>
      <c r="R13" s="2"/>
      <c r="S13" s="2"/>
      <c r="T13" s="2"/>
    </row>
    <row r="14" spans="1:20" ht="36.75" thickBot="1">
      <c r="A14" s="2"/>
      <c r="B14" s="2"/>
      <c r="C14" s="14" t="s">
        <v>98</v>
      </c>
      <c r="D14" s="15"/>
      <c r="E14" s="16">
        <f>SUM(E8:E13)</f>
        <v>345630175791</v>
      </c>
      <c r="F14" s="15"/>
      <c r="G14" s="16">
        <f>SUM(G8:G13)</f>
        <v>401681260636</v>
      </c>
      <c r="H14" s="15"/>
      <c r="I14" s="16">
        <f>SUM(I8:I13)</f>
        <v>-56051084845</v>
      </c>
      <c r="J14" s="15"/>
      <c r="K14" s="14" t="s">
        <v>98</v>
      </c>
      <c r="L14" s="15"/>
      <c r="M14" s="16">
        <f>SUM(M8:M13)</f>
        <v>2533153953585</v>
      </c>
      <c r="N14" s="15"/>
      <c r="O14" s="16">
        <f>SUM(O8:O13)</f>
        <v>2463578004151</v>
      </c>
      <c r="P14" s="15"/>
      <c r="Q14" s="16">
        <f>SUM(Q8:Q13)</f>
        <v>69575949434</v>
      </c>
      <c r="R14" s="2"/>
      <c r="S14" s="2"/>
      <c r="T14" s="2"/>
    </row>
    <row r="15" spans="1:20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rightToLeft="1" view="pageBreakPreview" zoomScale="60" zoomScaleNormal="100" workbookViewId="0">
      <selection activeCell="C14" sqref="C14:U14"/>
    </sheetView>
  </sheetViews>
  <sheetFormatPr defaultRowHeight="15"/>
  <cols>
    <col min="1" max="1" width="36.8554687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28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33.42578125" style="1" bestFit="1" customWidth="1"/>
    <col min="16" max="16" width="1" style="1" customWidth="1"/>
    <col min="17" max="17" width="30.140625" style="1" bestFit="1" customWidth="1"/>
    <col min="18" max="18" width="1" style="1" customWidth="1"/>
    <col min="19" max="19" width="32.710937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11" t="s">
        <v>58</v>
      </c>
      <c r="K6" s="11" t="s">
        <v>58</v>
      </c>
      <c r="L6" s="2"/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11" t="s">
        <v>59</v>
      </c>
      <c r="U6" s="11" t="s">
        <v>59</v>
      </c>
      <c r="V6" s="2"/>
      <c r="W6" s="2"/>
      <c r="X6" s="2"/>
      <c r="Y6" s="2"/>
    </row>
    <row r="7" spans="1:25" ht="36">
      <c r="A7" s="11" t="s">
        <v>3</v>
      </c>
      <c r="B7" s="2"/>
      <c r="C7" s="11" t="s">
        <v>79</v>
      </c>
      <c r="D7" s="2"/>
      <c r="E7" s="11" t="s">
        <v>80</v>
      </c>
      <c r="F7" s="2"/>
      <c r="G7" s="11" t="s">
        <v>81</v>
      </c>
      <c r="H7" s="2"/>
      <c r="I7" s="11" t="s">
        <v>47</v>
      </c>
      <c r="J7" s="2"/>
      <c r="K7" s="11" t="s">
        <v>82</v>
      </c>
      <c r="L7" s="2"/>
      <c r="M7" s="11" t="s">
        <v>79</v>
      </c>
      <c r="N7" s="2"/>
      <c r="O7" s="11" t="s">
        <v>80</v>
      </c>
      <c r="P7" s="2"/>
      <c r="Q7" s="11" t="s">
        <v>81</v>
      </c>
      <c r="R7" s="2"/>
      <c r="S7" s="11" t="s">
        <v>47</v>
      </c>
      <c r="T7" s="2"/>
      <c r="U7" s="11" t="s">
        <v>82</v>
      </c>
      <c r="V7" s="2"/>
      <c r="W7" s="2"/>
      <c r="X7" s="2"/>
      <c r="Y7" s="2"/>
    </row>
    <row r="8" spans="1:25" ht="36">
      <c r="A8" s="4" t="s">
        <v>18</v>
      </c>
      <c r="B8" s="2"/>
      <c r="C8" s="7">
        <v>0</v>
      </c>
      <c r="D8" s="8"/>
      <c r="E8" s="7">
        <v>1591031880</v>
      </c>
      <c r="F8" s="8"/>
      <c r="G8" s="7">
        <v>-739679394</v>
      </c>
      <c r="H8" s="8"/>
      <c r="I8" s="7">
        <v>851352486</v>
      </c>
      <c r="J8" s="8"/>
      <c r="K8" s="9">
        <v>-9.9000000000000008E-3</v>
      </c>
      <c r="L8" s="8"/>
      <c r="M8" s="7">
        <v>0</v>
      </c>
      <c r="N8" s="8"/>
      <c r="O8" s="7">
        <v>559047469</v>
      </c>
      <c r="P8" s="8"/>
      <c r="Q8" s="7">
        <v>652568670</v>
      </c>
      <c r="R8" s="8"/>
      <c r="S8" s="7">
        <v>1211616139</v>
      </c>
      <c r="T8" s="8"/>
      <c r="U8" s="9">
        <v>-1.06E-2</v>
      </c>
      <c r="V8" s="2"/>
      <c r="W8" s="2"/>
      <c r="X8" s="2"/>
      <c r="Y8" s="2"/>
    </row>
    <row r="9" spans="1:25" ht="36">
      <c r="A9" s="4" t="s">
        <v>17</v>
      </c>
      <c r="B9" s="2"/>
      <c r="C9" s="7">
        <v>0</v>
      </c>
      <c r="D9" s="8"/>
      <c r="E9" s="7">
        <v>1000212394</v>
      </c>
      <c r="F9" s="8"/>
      <c r="G9" s="7">
        <v>-8587196203</v>
      </c>
      <c r="H9" s="8"/>
      <c r="I9" s="7">
        <v>-7586983809</v>
      </c>
      <c r="J9" s="8"/>
      <c r="K9" s="9">
        <v>8.8599999999999998E-2</v>
      </c>
      <c r="L9" s="8"/>
      <c r="M9" s="7">
        <v>163475317</v>
      </c>
      <c r="N9" s="8"/>
      <c r="O9" s="7">
        <v>-13942767092</v>
      </c>
      <c r="P9" s="8"/>
      <c r="Q9" s="7">
        <v>-3744470961</v>
      </c>
      <c r="R9" s="8"/>
      <c r="S9" s="7">
        <v>-17523762736</v>
      </c>
      <c r="T9" s="8"/>
      <c r="U9" s="9">
        <v>0.15260000000000001</v>
      </c>
      <c r="V9" s="2"/>
      <c r="W9" s="2"/>
      <c r="X9" s="2"/>
      <c r="Y9" s="2"/>
    </row>
    <row r="10" spans="1:25" ht="36">
      <c r="A10" s="4" t="s">
        <v>15</v>
      </c>
      <c r="B10" s="2"/>
      <c r="C10" s="7">
        <v>0</v>
      </c>
      <c r="D10" s="8"/>
      <c r="E10" s="7">
        <v>25998822991</v>
      </c>
      <c r="F10" s="8"/>
      <c r="G10" s="7">
        <v>-8167444235</v>
      </c>
      <c r="H10" s="8"/>
      <c r="I10" s="7">
        <v>17831378756</v>
      </c>
      <c r="J10" s="8"/>
      <c r="K10" s="9">
        <v>-0.2082</v>
      </c>
      <c r="L10" s="8"/>
      <c r="M10" s="7">
        <v>625774774</v>
      </c>
      <c r="N10" s="8"/>
      <c r="O10" s="7">
        <v>-4884658283</v>
      </c>
      <c r="P10" s="8"/>
      <c r="Q10" s="7">
        <v>7319109016</v>
      </c>
      <c r="R10" s="8"/>
      <c r="S10" s="7">
        <v>3060225507</v>
      </c>
      <c r="T10" s="8"/>
      <c r="U10" s="9">
        <v>-2.6700000000000002E-2</v>
      </c>
      <c r="V10" s="2"/>
      <c r="W10" s="2"/>
      <c r="X10" s="2"/>
      <c r="Y10" s="2"/>
    </row>
    <row r="11" spans="1:25" ht="36">
      <c r="A11" s="4" t="s">
        <v>16</v>
      </c>
      <c r="B11" s="2"/>
      <c r="C11" s="7">
        <v>0</v>
      </c>
      <c r="D11" s="8"/>
      <c r="E11" s="7">
        <v>-40695535709</v>
      </c>
      <c r="F11" s="8"/>
      <c r="G11" s="7">
        <v>-16034107637</v>
      </c>
      <c r="H11" s="8"/>
      <c r="I11" s="7">
        <v>-56729643346</v>
      </c>
      <c r="J11" s="8"/>
      <c r="K11" s="9">
        <v>0.66239999999999999</v>
      </c>
      <c r="L11" s="8"/>
      <c r="M11" s="7">
        <v>0</v>
      </c>
      <c r="N11" s="8"/>
      <c r="O11" s="7">
        <v>-117524340953</v>
      </c>
      <c r="P11" s="8"/>
      <c r="Q11" s="7">
        <v>25130305000</v>
      </c>
      <c r="R11" s="8"/>
      <c r="S11" s="7">
        <v>-92394035953</v>
      </c>
      <c r="T11" s="8"/>
      <c r="U11" s="9">
        <v>0.80479999999999996</v>
      </c>
      <c r="V11" s="2"/>
      <c r="W11" s="2"/>
      <c r="X11" s="2"/>
      <c r="Y11" s="2"/>
    </row>
    <row r="12" spans="1:25" ht="36">
      <c r="A12" s="4" t="s">
        <v>20</v>
      </c>
      <c r="B12" s="2"/>
      <c r="C12" s="7">
        <v>0</v>
      </c>
      <c r="D12" s="8"/>
      <c r="E12" s="7">
        <v>-14243259755</v>
      </c>
      <c r="F12" s="8"/>
      <c r="G12" s="7">
        <v>-15567323997</v>
      </c>
      <c r="H12" s="8"/>
      <c r="I12" s="7">
        <v>-29810583752</v>
      </c>
      <c r="J12" s="8"/>
      <c r="K12" s="9">
        <v>0.34810000000000002</v>
      </c>
      <c r="L12" s="8"/>
      <c r="M12" s="7">
        <v>1535831690</v>
      </c>
      <c r="N12" s="8"/>
      <c r="O12" s="7">
        <v>-42039251653</v>
      </c>
      <c r="P12" s="8"/>
      <c r="Q12" s="7">
        <v>47889162446</v>
      </c>
      <c r="R12" s="8"/>
      <c r="S12" s="7">
        <v>7385742483</v>
      </c>
      <c r="T12" s="8"/>
      <c r="U12" s="9">
        <v>-6.4299999999999996E-2</v>
      </c>
      <c r="V12" s="2"/>
      <c r="W12" s="2"/>
      <c r="X12" s="2"/>
      <c r="Y12" s="2"/>
    </row>
    <row r="13" spans="1:25" ht="36">
      <c r="A13" s="4" t="s">
        <v>19</v>
      </c>
      <c r="B13" s="2"/>
      <c r="C13" s="7">
        <v>0</v>
      </c>
      <c r="D13" s="8"/>
      <c r="E13" s="7">
        <v>-4348296017</v>
      </c>
      <c r="F13" s="8"/>
      <c r="G13" s="7">
        <v>-6955333379</v>
      </c>
      <c r="H13" s="8"/>
      <c r="I13" s="7">
        <v>-11303629396</v>
      </c>
      <c r="J13" s="8"/>
      <c r="K13" s="9">
        <v>0.13200000000000001</v>
      </c>
      <c r="L13" s="8"/>
      <c r="M13" s="7">
        <v>0</v>
      </c>
      <c r="N13" s="8"/>
      <c r="O13" s="7">
        <v>-17667310871</v>
      </c>
      <c r="P13" s="8"/>
      <c r="Q13" s="7">
        <v>-7670724737</v>
      </c>
      <c r="R13" s="8"/>
      <c r="S13" s="7">
        <v>-25338035608</v>
      </c>
      <c r="T13" s="8"/>
      <c r="U13" s="9">
        <v>0.22070000000000001</v>
      </c>
      <c r="V13" s="2"/>
      <c r="W13" s="2"/>
      <c r="X13" s="2"/>
      <c r="Y13" s="2"/>
    </row>
    <row r="14" spans="1:25" ht="36.75" thickBot="1">
      <c r="A14" s="2"/>
      <c r="B14" s="2"/>
      <c r="C14" s="16">
        <f>SUM(C8:C13)</f>
        <v>0</v>
      </c>
      <c r="D14" s="15"/>
      <c r="E14" s="16">
        <f>SUM(E8:E13)</f>
        <v>-30697024216</v>
      </c>
      <c r="F14" s="15"/>
      <c r="G14" s="16">
        <f>SUM(G8:G13)</f>
        <v>-56051084845</v>
      </c>
      <c r="H14" s="15"/>
      <c r="I14" s="16">
        <f>SUM(I8:I13)</f>
        <v>-86748109061</v>
      </c>
      <c r="J14" s="15"/>
      <c r="K14" s="21">
        <f>SUM(K8:K13)</f>
        <v>1.0129999999999999</v>
      </c>
      <c r="L14" s="15"/>
      <c r="M14" s="16">
        <f>SUM(M8:M13)</f>
        <v>2325081781</v>
      </c>
      <c r="N14" s="15"/>
      <c r="O14" s="16">
        <f>SUM(O8:O13)</f>
        <v>-195499281383</v>
      </c>
      <c r="P14" s="15"/>
      <c r="Q14" s="16">
        <f>SUM(Q8:Q13)</f>
        <v>69575949434</v>
      </c>
      <c r="R14" s="15"/>
      <c r="S14" s="16">
        <f>SUM(S8:S13)</f>
        <v>-123598250168</v>
      </c>
      <c r="T14" s="15"/>
      <c r="U14" s="21">
        <f>SUM(U8:U13)</f>
        <v>1.0764999999999998</v>
      </c>
      <c r="V14" s="2"/>
      <c r="W14" s="2"/>
      <c r="X14" s="2"/>
      <c r="Y14" s="2"/>
    </row>
    <row r="15" spans="1:25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view="pageBreakPreview" zoomScale="60" zoomScaleNormal="100" workbookViewId="0">
      <selection activeCell="M20" sqref="M20"/>
    </sheetView>
  </sheetViews>
  <sheetFormatPr defaultRowHeight="15"/>
  <cols>
    <col min="1" max="1" width="16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10" t="s">
        <v>60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2"/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2"/>
      <c r="S6" s="2"/>
      <c r="T6" s="2"/>
    </row>
    <row r="7" spans="1:20" ht="36">
      <c r="A7" s="11" t="s">
        <v>60</v>
      </c>
      <c r="B7" s="2"/>
      <c r="C7" s="3" t="s">
        <v>83</v>
      </c>
      <c r="D7" s="2"/>
      <c r="E7" s="3" t="s">
        <v>80</v>
      </c>
      <c r="F7" s="2"/>
      <c r="G7" s="3" t="s">
        <v>81</v>
      </c>
      <c r="H7" s="2"/>
      <c r="I7" s="3" t="s">
        <v>84</v>
      </c>
      <c r="J7" s="2"/>
      <c r="K7" s="3" t="s">
        <v>83</v>
      </c>
      <c r="L7" s="2"/>
      <c r="M7" s="3" t="s">
        <v>80</v>
      </c>
      <c r="N7" s="2"/>
      <c r="O7" s="3" t="s">
        <v>81</v>
      </c>
      <c r="P7" s="2"/>
      <c r="Q7" s="3" t="s">
        <v>84</v>
      </c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rightToLeft="1" view="pageBreakPreview" zoomScale="60" zoomScaleNormal="100" workbookViewId="0">
      <selection activeCell="I19" sqref="I19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6">
      <c r="A3" s="2"/>
      <c r="B3" s="3" t="s">
        <v>56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6">
      <c r="A6" s="11" t="s">
        <v>85</v>
      </c>
      <c r="B6" s="11" t="s">
        <v>85</v>
      </c>
      <c r="C6" s="11" t="s">
        <v>85</v>
      </c>
      <c r="D6" s="2"/>
      <c r="E6" s="11" t="s">
        <v>58</v>
      </c>
      <c r="F6" s="11" t="s">
        <v>58</v>
      </c>
      <c r="G6" s="11" t="s">
        <v>58</v>
      </c>
      <c r="H6" s="2"/>
      <c r="I6" s="11" t="s">
        <v>59</v>
      </c>
      <c r="J6" s="11" t="s">
        <v>59</v>
      </c>
      <c r="K6" s="11" t="s">
        <v>59</v>
      </c>
      <c r="L6" s="2"/>
      <c r="M6" s="2"/>
      <c r="N6" s="2"/>
      <c r="O6" s="2"/>
    </row>
    <row r="7" spans="1:15" ht="36">
      <c r="A7" s="11" t="s">
        <v>86</v>
      </c>
      <c r="B7" s="2"/>
      <c r="C7" s="11" t="s">
        <v>44</v>
      </c>
      <c r="D7" s="2"/>
      <c r="E7" s="11" t="s">
        <v>87</v>
      </c>
      <c r="F7" s="2"/>
      <c r="G7" s="11" t="s">
        <v>88</v>
      </c>
      <c r="H7" s="2"/>
      <c r="I7" s="11" t="s">
        <v>87</v>
      </c>
      <c r="J7" s="2"/>
      <c r="K7" s="11" t="s">
        <v>88</v>
      </c>
      <c r="L7" s="2"/>
      <c r="M7" s="2"/>
      <c r="N7" s="2"/>
      <c r="O7" s="2"/>
    </row>
    <row r="8" spans="1:15" ht="36">
      <c r="A8" s="4" t="s">
        <v>50</v>
      </c>
      <c r="B8" s="2"/>
      <c r="C8" s="2" t="s">
        <v>51</v>
      </c>
      <c r="D8" s="2"/>
      <c r="E8" s="5">
        <v>58299</v>
      </c>
      <c r="F8" s="2"/>
      <c r="G8" s="2">
        <v>0</v>
      </c>
      <c r="H8" s="2"/>
      <c r="I8" s="5">
        <v>28256588</v>
      </c>
      <c r="J8" s="2"/>
      <c r="K8" s="2">
        <v>0</v>
      </c>
      <c r="L8" s="2"/>
      <c r="M8" s="2"/>
      <c r="N8" s="2"/>
      <c r="O8" s="2"/>
    </row>
    <row r="9" spans="1:15" ht="36.75" thickBot="1">
      <c r="A9" s="2"/>
      <c r="B9" s="2"/>
      <c r="C9" s="2"/>
      <c r="D9" s="2"/>
      <c r="E9" s="19">
        <f>SUM(E8)</f>
        <v>58299</v>
      </c>
      <c r="F9" s="4"/>
      <c r="G9" s="18">
        <f>SUM(G8)</f>
        <v>0</v>
      </c>
      <c r="H9" s="4"/>
      <c r="I9" s="19">
        <f>SUM(I8)</f>
        <v>28256588</v>
      </c>
      <c r="J9" s="4"/>
      <c r="K9" s="18">
        <f>SUM(K8)</f>
        <v>0</v>
      </c>
      <c r="L9" s="2"/>
      <c r="M9" s="2"/>
      <c r="N9" s="2"/>
      <c r="O9" s="2"/>
    </row>
    <row r="10" spans="1:15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rightToLeft="1" view="pageBreakPreview" zoomScale="60" zoomScaleNormal="100" workbookViewId="0">
      <selection activeCell="N19" sqref="N19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8" ht="33.75">
      <c r="A1" s="2"/>
      <c r="B1" s="2"/>
      <c r="C1" s="2"/>
      <c r="D1" s="2"/>
      <c r="E1" s="2"/>
      <c r="F1" s="2"/>
      <c r="G1" s="2"/>
      <c r="H1" s="2"/>
    </row>
    <row r="2" spans="1:8" ht="36">
      <c r="A2" s="3" t="s">
        <v>0</v>
      </c>
      <c r="B2" s="3"/>
      <c r="C2" s="3"/>
      <c r="D2" s="3"/>
      <c r="E2" s="3"/>
      <c r="F2" s="2"/>
      <c r="G2" s="2"/>
      <c r="H2" s="2"/>
    </row>
    <row r="3" spans="1:8" ht="36">
      <c r="A3" s="3" t="s">
        <v>56</v>
      </c>
      <c r="B3" s="3"/>
      <c r="C3" s="3"/>
      <c r="D3" s="3"/>
      <c r="E3" s="3"/>
      <c r="F3" s="2"/>
      <c r="G3" s="2"/>
      <c r="H3" s="2"/>
    </row>
    <row r="4" spans="1:8" ht="36">
      <c r="A4" s="3" t="s">
        <v>2</v>
      </c>
      <c r="B4" s="3"/>
      <c r="C4" s="3"/>
      <c r="D4" s="3"/>
      <c r="E4" s="3"/>
      <c r="F4" s="2"/>
      <c r="G4" s="2"/>
      <c r="H4" s="2"/>
    </row>
    <row r="5" spans="1:8" ht="33.75">
      <c r="A5" s="2"/>
      <c r="B5" s="2"/>
      <c r="C5" s="2"/>
      <c r="D5" s="2"/>
      <c r="E5" s="2"/>
      <c r="F5" s="2"/>
      <c r="G5" s="2"/>
      <c r="H5" s="2"/>
    </row>
    <row r="6" spans="1:8" ht="36">
      <c r="A6" s="10" t="s">
        <v>89</v>
      </c>
      <c r="B6" s="2"/>
      <c r="C6" s="11" t="s">
        <v>58</v>
      </c>
      <c r="D6" s="2"/>
      <c r="E6" s="11" t="s">
        <v>6</v>
      </c>
      <c r="F6" s="2"/>
      <c r="G6" s="2"/>
      <c r="H6" s="2"/>
    </row>
    <row r="7" spans="1:8" ht="36">
      <c r="A7" s="11" t="s">
        <v>89</v>
      </c>
      <c r="B7" s="2"/>
      <c r="C7" s="11" t="s">
        <v>47</v>
      </c>
      <c r="D7" s="2"/>
      <c r="E7" s="11" t="s">
        <v>47</v>
      </c>
      <c r="F7" s="2"/>
      <c r="G7" s="2"/>
      <c r="H7" s="2"/>
    </row>
    <row r="8" spans="1:8" ht="36">
      <c r="A8" s="4" t="s">
        <v>89</v>
      </c>
      <c r="B8" s="2"/>
      <c r="C8" s="5">
        <v>0</v>
      </c>
      <c r="D8" s="2"/>
      <c r="E8" s="5">
        <v>2242679</v>
      </c>
      <c r="F8" s="2"/>
      <c r="G8" s="2"/>
      <c r="H8" s="2"/>
    </row>
    <row r="9" spans="1:8" ht="36">
      <c r="A9" s="4" t="s">
        <v>90</v>
      </c>
      <c r="B9" s="2"/>
      <c r="C9" s="5">
        <v>0</v>
      </c>
      <c r="D9" s="2"/>
      <c r="E9" s="5">
        <v>0</v>
      </c>
      <c r="F9" s="2"/>
      <c r="G9" s="2"/>
      <c r="H9" s="2"/>
    </row>
    <row r="10" spans="1:8" ht="36">
      <c r="A10" s="4" t="s">
        <v>91</v>
      </c>
      <c r="B10" s="2"/>
      <c r="C10" s="5">
        <v>0</v>
      </c>
      <c r="D10" s="2"/>
      <c r="E10" s="5">
        <v>0</v>
      </c>
      <c r="F10" s="2"/>
      <c r="G10" s="2"/>
      <c r="H10" s="2"/>
    </row>
    <row r="11" spans="1:8" ht="36.75" thickBot="1">
      <c r="A11" s="4" t="s">
        <v>65</v>
      </c>
      <c r="B11" s="2"/>
      <c r="C11" s="20">
        <v>0</v>
      </c>
      <c r="D11" s="2"/>
      <c r="E11" s="20">
        <v>2242679</v>
      </c>
      <c r="F11" s="2"/>
      <c r="G11" s="2"/>
      <c r="H11" s="2"/>
    </row>
    <row r="12" spans="1:8" ht="34.5" thickTop="1">
      <c r="A12" s="2"/>
      <c r="B12" s="2"/>
      <c r="C12" s="2"/>
      <c r="D12" s="2"/>
      <c r="E12" s="2"/>
      <c r="F12" s="2"/>
      <c r="G12" s="2"/>
      <c r="H12" s="2"/>
    </row>
    <row r="13" spans="1:8" ht="33.75">
      <c r="A13" s="2"/>
      <c r="B13" s="2"/>
      <c r="C13" s="2"/>
      <c r="D13" s="2"/>
      <c r="E13" s="2"/>
      <c r="F13" s="2"/>
      <c r="G13" s="2"/>
      <c r="H13" s="2"/>
    </row>
    <row r="14" spans="1:8" ht="33.75">
      <c r="A14" s="2"/>
      <c r="B14" s="2"/>
      <c r="C14" s="2"/>
      <c r="D14" s="2"/>
      <c r="E14" s="2"/>
      <c r="F14" s="2"/>
      <c r="G14" s="2"/>
      <c r="H14" s="2"/>
    </row>
    <row r="15" spans="1:8" ht="33.75">
      <c r="A15" s="2"/>
      <c r="B15" s="2"/>
      <c r="C15" s="2"/>
      <c r="D15" s="2"/>
      <c r="E15" s="2"/>
      <c r="F15" s="2"/>
      <c r="G15" s="2"/>
      <c r="H15" s="2"/>
    </row>
    <row r="16" spans="1:8" ht="33.75">
      <c r="A16" s="2"/>
      <c r="B16" s="2"/>
      <c r="C16" s="2"/>
      <c r="D16" s="2"/>
      <c r="E16" s="2"/>
      <c r="F16" s="2"/>
      <c r="G16" s="2"/>
      <c r="H16" s="2"/>
    </row>
    <row r="17" spans="1:8" ht="33.75">
      <c r="A17" s="2"/>
      <c r="B17" s="2"/>
      <c r="C17" s="2"/>
      <c r="D17" s="2"/>
      <c r="E17" s="2"/>
      <c r="F17" s="2"/>
      <c r="G17" s="2"/>
      <c r="H17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tabSelected="1" view="pageBreakPreview" zoomScale="60" zoomScaleNormal="100" workbookViewId="0">
      <selection activeCell="K20" sqref="K20"/>
    </sheetView>
  </sheetViews>
  <sheetFormatPr defaultRowHeight="15"/>
  <cols>
    <col min="1" max="1" width="45.140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6">
      <c r="A3" s="3" t="s">
        <v>56</v>
      </c>
      <c r="B3" s="3"/>
      <c r="C3" s="3"/>
      <c r="D3" s="3"/>
      <c r="E3" s="3"/>
      <c r="F3" s="3"/>
      <c r="G3" s="3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11" t="s">
        <v>60</v>
      </c>
      <c r="B6" s="2"/>
      <c r="C6" s="11" t="s">
        <v>47</v>
      </c>
      <c r="D6" s="2"/>
      <c r="E6" s="11" t="s">
        <v>82</v>
      </c>
      <c r="F6" s="2"/>
      <c r="G6" s="11" t="s">
        <v>13</v>
      </c>
      <c r="H6" s="2"/>
      <c r="I6" s="2"/>
      <c r="J6" s="2"/>
    </row>
    <row r="7" spans="1:10" ht="36">
      <c r="A7" s="4" t="s">
        <v>92</v>
      </c>
      <c r="B7" s="2"/>
      <c r="C7" s="7">
        <v>-86748109061</v>
      </c>
      <c r="D7" s="8"/>
      <c r="E7" s="8" t="s">
        <v>93</v>
      </c>
      <c r="F7" s="8"/>
      <c r="G7" s="9">
        <v>-0.10589999999999999</v>
      </c>
      <c r="H7" s="2"/>
      <c r="I7" s="2"/>
      <c r="J7" s="2"/>
    </row>
    <row r="8" spans="1:10" ht="36">
      <c r="A8" s="4" t="s">
        <v>94</v>
      </c>
      <c r="B8" s="2"/>
      <c r="C8" s="7">
        <v>0</v>
      </c>
      <c r="D8" s="8"/>
      <c r="E8" s="8" t="s">
        <v>95</v>
      </c>
      <c r="F8" s="8"/>
      <c r="G8" s="9">
        <v>0</v>
      </c>
      <c r="H8" s="2"/>
      <c r="I8" s="2"/>
      <c r="J8" s="2"/>
    </row>
    <row r="9" spans="1:10" ht="36">
      <c r="A9" s="4" t="s">
        <v>96</v>
      </c>
      <c r="B9" s="2"/>
      <c r="C9" s="7">
        <v>58299</v>
      </c>
      <c r="D9" s="8"/>
      <c r="E9" s="8" t="s">
        <v>95</v>
      </c>
      <c r="F9" s="8"/>
      <c r="G9" s="9">
        <v>0</v>
      </c>
      <c r="H9" s="2"/>
      <c r="I9" s="2"/>
      <c r="J9" s="2"/>
    </row>
    <row r="10" spans="1:10" ht="36.75" thickBot="1">
      <c r="A10" s="2"/>
      <c r="B10" s="2"/>
      <c r="C10" s="16">
        <f>SUM(C7:C9)</f>
        <v>-86748050762</v>
      </c>
      <c r="D10" s="15"/>
      <c r="E10" s="16">
        <f>SUM(C10:D10)</f>
        <v>-86748050762</v>
      </c>
      <c r="F10" s="15"/>
      <c r="G10" s="17">
        <f>SUM(G7:G9)</f>
        <v>-0.10589999999999999</v>
      </c>
      <c r="H10" s="2"/>
      <c r="I10" s="2"/>
      <c r="J10" s="2"/>
    </row>
    <row r="11" spans="1:10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3.7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rightToLeft="1" view="pageBreakPreview" zoomScale="60" zoomScaleNormal="100" workbookViewId="0">
      <selection activeCell="K8" sqref="K8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6"/>
      <c r="Q3" s="6"/>
    </row>
    <row r="4" spans="1:17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10" t="s">
        <v>3</v>
      </c>
      <c r="B6" s="2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J6" s="2"/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6">
      <c r="A7" s="11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</row>
    <row r="8" spans="1:17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</sheetData>
  <mergeCells count="14">
    <mergeCell ref="C2:O2"/>
    <mergeCell ref="C4:O4"/>
    <mergeCell ref="C3:O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rightToLeft="1" view="pageBreakPreview" zoomScale="60" zoomScaleNormal="100" workbookViewId="0">
      <selection activeCell="W9" sqref="W9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</row>
    <row r="3" spans="1:37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</row>
    <row r="4" spans="1:37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</row>
    <row r="5" spans="1:3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6">
      <c r="A6" s="11" t="s">
        <v>25</v>
      </c>
      <c r="B6" s="11" t="s">
        <v>25</v>
      </c>
      <c r="C6" s="11" t="s">
        <v>25</v>
      </c>
      <c r="D6" s="11" t="s">
        <v>25</v>
      </c>
      <c r="E6" s="11" t="s">
        <v>25</v>
      </c>
      <c r="F6" s="11" t="s">
        <v>25</v>
      </c>
      <c r="G6" s="11" t="s">
        <v>25</v>
      </c>
      <c r="H6" s="11" t="s">
        <v>25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2"/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T6" s="2"/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B6" s="2"/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36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</row>
    <row r="8" spans="1:37" ht="36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</row>
    <row r="9" spans="1:37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rightToLeft="1" view="pageBreakPreview" zoomScale="60" zoomScaleNormal="100" workbookViewId="0">
      <selection activeCell="G9" sqref="G9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customWidth="1"/>
    <col min="4" max="4" width="1" style="1" customWidth="1"/>
    <col min="5" max="5" width="20.140625" style="1" customWidth="1"/>
    <col min="6" max="6" width="1" style="1" customWidth="1"/>
    <col min="7" max="7" width="31.1406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3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15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</row>
    <row r="4" spans="1:15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</row>
    <row r="5" spans="1:1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6">
      <c r="A6" s="3" t="s">
        <v>3</v>
      </c>
      <c r="B6" s="2"/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  <c r="N6" s="2"/>
      <c r="O6" s="2"/>
    </row>
    <row r="7" spans="1:15" ht="36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</row>
    <row r="8" spans="1:15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rightToLeft="1" view="pageBreakPreview" zoomScale="60" zoomScaleNormal="100" workbookViewId="0">
      <selection activeCell="Y6" sqref="Y6:AE6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1.140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4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</row>
    <row r="3" spans="1:31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</row>
    <row r="4" spans="1:31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</row>
    <row r="5" spans="1:3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6">
      <c r="A6" s="11" t="s">
        <v>38</v>
      </c>
      <c r="B6" s="11" t="s">
        <v>38</v>
      </c>
      <c r="C6" s="11" t="s">
        <v>38</v>
      </c>
      <c r="D6" s="11" t="s">
        <v>38</v>
      </c>
      <c r="E6" s="11" t="s">
        <v>38</v>
      </c>
      <c r="F6" s="11" t="s">
        <v>38</v>
      </c>
      <c r="G6" s="11" t="s">
        <v>38</v>
      </c>
      <c r="H6" s="11" t="s">
        <v>38</v>
      </c>
      <c r="I6" s="11" t="s">
        <v>38</v>
      </c>
      <c r="J6" s="2"/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P6" s="2"/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X6" s="2"/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6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</row>
    <row r="8" spans="1:31" ht="36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</row>
    <row r="9" spans="1:31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rightToLeft="1" view="pageBreakPreview" zoomScale="60" zoomScaleNormal="100" workbookViewId="0">
      <selection activeCell="I14" sqref="I14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30.8554687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28" style="1" bestFit="1" customWidth="1"/>
    <col min="18" max="18" width="1" style="1" customWidth="1"/>
    <col min="19" max="19" width="3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0" t="s">
        <v>42</v>
      </c>
      <c r="B6" s="2"/>
      <c r="C6" s="11" t="s">
        <v>43</v>
      </c>
      <c r="D6" s="11" t="s">
        <v>43</v>
      </c>
      <c r="E6" s="11" t="s">
        <v>43</v>
      </c>
      <c r="F6" s="11" t="s">
        <v>43</v>
      </c>
      <c r="G6" s="11" t="s">
        <v>43</v>
      </c>
      <c r="H6" s="11" t="s">
        <v>43</v>
      </c>
      <c r="I6" s="11" t="s">
        <v>43</v>
      </c>
      <c r="J6" s="2"/>
      <c r="K6" s="11" t="s">
        <v>4</v>
      </c>
      <c r="L6" s="2"/>
      <c r="M6" s="11" t="s">
        <v>5</v>
      </c>
      <c r="N6" s="11" t="s">
        <v>5</v>
      </c>
      <c r="O6" s="11" t="s">
        <v>5</v>
      </c>
      <c r="P6" s="2"/>
      <c r="Q6" s="11" t="s">
        <v>6</v>
      </c>
      <c r="R6" s="11" t="s">
        <v>6</v>
      </c>
      <c r="S6" s="11" t="s">
        <v>6</v>
      </c>
      <c r="T6" s="2"/>
      <c r="U6" s="2"/>
    </row>
    <row r="7" spans="1:21" ht="36">
      <c r="A7" s="11" t="s">
        <v>42</v>
      </c>
      <c r="B7" s="2"/>
      <c r="C7" s="13" t="s">
        <v>44</v>
      </c>
      <c r="D7" s="2"/>
      <c r="E7" s="13" t="s">
        <v>45</v>
      </c>
      <c r="F7" s="2"/>
      <c r="G7" s="13" t="s">
        <v>46</v>
      </c>
      <c r="H7" s="2"/>
      <c r="I7" s="13" t="s">
        <v>31</v>
      </c>
      <c r="J7" s="2"/>
      <c r="K7" s="13" t="s">
        <v>47</v>
      </c>
      <c r="L7" s="2"/>
      <c r="M7" s="13" t="s">
        <v>48</v>
      </c>
      <c r="N7" s="2"/>
      <c r="O7" s="13" t="s">
        <v>49</v>
      </c>
      <c r="P7" s="2"/>
      <c r="Q7" s="13" t="s">
        <v>47</v>
      </c>
      <c r="R7" s="2"/>
      <c r="S7" s="13" t="s">
        <v>41</v>
      </c>
      <c r="T7" s="2"/>
      <c r="U7" s="2"/>
    </row>
    <row r="8" spans="1:21" ht="36">
      <c r="A8" s="4" t="s">
        <v>50</v>
      </c>
      <c r="B8" s="2"/>
      <c r="C8" s="2" t="s">
        <v>51</v>
      </c>
      <c r="D8" s="2"/>
      <c r="E8" s="2" t="s">
        <v>52</v>
      </c>
      <c r="F8" s="2"/>
      <c r="G8" s="8" t="s">
        <v>53</v>
      </c>
      <c r="H8" s="8"/>
      <c r="I8" s="8">
        <v>0</v>
      </c>
      <c r="J8" s="8"/>
      <c r="K8" s="7">
        <v>7685251</v>
      </c>
      <c r="L8" s="8"/>
      <c r="M8" s="7">
        <v>353276612099</v>
      </c>
      <c r="N8" s="8"/>
      <c r="O8" s="7">
        <v>340185706628</v>
      </c>
      <c r="P8" s="8"/>
      <c r="Q8" s="7">
        <v>13098590722</v>
      </c>
      <c r="R8" s="8"/>
      <c r="S8" s="9">
        <v>1.6E-2</v>
      </c>
      <c r="T8" s="2"/>
      <c r="U8" s="2"/>
    </row>
    <row r="9" spans="1:21" ht="36">
      <c r="A9" s="4" t="s">
        <v>50</v>
      </c>
      <c r="B9" s="2"/>
      <c r="C9" s="2" t="s">
        <v>54</v>
      </c>
      <c r="D9" s="2"/>
      <c r="E9" s="2" t="s">
        <v>55</v>
      </c>
      <c r="F9" s="2"/>
      <c r="G9" s="8" t="s">
        <v>53</v>
      </c>
      <c r="H9" s="8"/>
      <c r="I9" s="8">
        <v>0</v>
      </c>
      <c r="J9" s="8"/>
      <c r="K9" s="7">
        <v>50000000</v>
      </c>
      <c r="L9" s="8"/>
      <c r="M9" s="7">
        <v>0</v>
      </c>
      <c r="N9" s="8"/>
      <c r="O9" s="7">
        <v>0</v>
      </c>
      <c r="P9" s="8"/>
      <c r="Q9" s="7">
        <v>50000000</v>
      </c>
      <c r="R9" s="8"/>
      <c r="S9" s="9">
        <v>1E-4</v>
      </c>
      <c r="T9" s="2"/>
      <c r="U9" s="2"/>
    </row>
    <row r="10" spans="1:21" ht="36.75" thickBot="1">
      <c r="A10" s="2"/>
      <c r="B10" s="2"/>
      <c r="C10" s="2"/>
      <c r="D10" s="2"/>
      <c r="E10" s="2"/>
      <c r="F10" s="2"/>
      <c r="G10" s="8"/>
      <c r="H10" s="8"/>
      <c r="I10" s="8"/>
      <c r="J10" s="8"/>
      <c r="K10" s="16">
        <f>SUM(K8:K9)</f>
        <v>57685251</v>
      </c>
      <c r="L10" s="15"/>
      <c r="M10" s="16">
        <f>SUM(M8:M9)</f>
        <v>353276612099</v>
      </c>
      <c r="N10" s="15"/>
      <c r="O10" s="16">
        <f>SUM(O8:O9)</f>
        <v>340185706628</v>
      </c>
      <c r="P10" s="15"/>
      <c r="Q10" s="16">
        <f>SUM(Q8:Q9)</f>
        <v>13148590722</v>
      </c>
      <c r="R10" s="15"/>
      <c r="S10" s="17">
        <f>SUM(S8:S9)</f>
        <v>1.61E-2</v>
      </c>
      <c r="T10" s="2"/>
      <c r="U10" s="2"/>
    </row>
    <row r="11" spans="1:21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rightToLeft="1" view="pageBreakPreview" zoomScale="60" zoomScaleNormal="100" workbookViewId="0">
      <selection activeCell="O49" sqref="O49"/>
    </sheetView>
  </sheetViews>
  <sheetFormatPr defaultRowHeight="15"/>
  <cols>
    <col min="1" max="1" width="32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1" t="s">
        <v>57</v>
      </c>
      <c r="B6" s="11" t="s">
        <v>57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2"/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N6" s="2"/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2"/>
      <c r="U6" s="2"/>
    </row>
    <row r="7" spans="1:21" ht="36">
      <c r="A7" s="13" t="s">
        <v>60</v>
      </c>
      <c r="B7" s="2"/>
      <c r="C7" s="13" t="s">
        <v>61</v>
      </c>
      <c r="D7" s="2"/>
      <c r="E7" s="13" t="s">
        <v>30</v>
      </c>
      <c r="F7" s="2"/>
      <c r="G7" s="13" t="s">
        <v>31</v>
      </c>
      <c r="H7" s="2"/>
      <c r="I7" s="13" t="s">
        <v>62</v>
      </c>
      <c r="J7" s="2"/>
      <c r="K7" s="13" t="s">
        <v>63</v>
      </c>
      <c r="L7" s="2"/>
      <c r="M7" s="13" t="s">
        <v>64</v>
      </c>
      <c r="N7" s="2"/>
      <c r="O7" s="13" t="s">
        <v>62</v>
      </c>
      <c r="P7" s="2"/>
      <c r="Q7" s="13" t="s">
        <v>63</v>
      </c>
      <c r="R7" s="2"/>
      <c r="S7" s="13" t="s">
        <v>64</v>
      </c>
      <c r="T7" s="2"/>
      <c r="U7" s="2"/>
    </row>
    <row r="8" spans="1:21" ht="36">
      <c r="A8" s="4" t="s">
        <v>50</v>
      </c>
      <c r="B8" s="2"/>
      <c r="C8" s="5">
        <v>30</v>
      </c>
      <c r="D8" s="2"/>
      <c r="E8" s="2" t="s">
        <v>65</v>
      </c>
      <c r="F8" s="2"/>
      <c r="G8" s="2">
        <v>0</v>
      </c>
      <c r="H8" s="2"/>
      <c r="I8" s="5">
        <v>58299</v>
      </c>
      <c r="J8" s="2"/>
      <c r="K8" s="5">
        <v>0</v>
      </c>
      <c r="L8" s="2"/>
      <c r="M8" s="5">
        <v>58299</v>
      </c>
      <c r="N8" s="2"/>
      <c r="O8" s="5">
        <v>28256588</v>
      </c>
      <c r="P8" s="2"/>
      <c r="Q8" s="5">
        <v>0</v>
      </c>
      <c r="R8" s="2"/>
      <c r="S8" s="5">
        <v>28256588</v>
      </c>
      <c r="T8" s="2"/>
      <c r="U8" s="2"/>
    </row>
    <row r="9" spans="1:21" ht="36.75" thickBot="1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19">
        <f>SUM(M8)</f>
        <v>58299</v>
      </c>
      <c r="N9" s="4"/>
      <c r="O9" s="19">
        <f>SUM(O8)</f>
        <v>28256588</v>
      </c>
      <c r="P9" s="4"/>
      <c r="Q9" s="19">
        <f>SUM(Q8)</f>
        <v>0</v>
      </c>
      <c r="R9" s="4"/>
      <c r="S9" s="19">
        <f>SUM(S8)</f>
        <v>28256588</v>
      </c>
      <c r="T9" s="2"/>
      <c r="U9" s="2"/>
    </row>
    <row r="10" spans="1:21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rightToLeft="1" view="pageBreakPreview" zoomScale="60" zoomScaleNormal="100" workbookViewId="0">
      <selection activeCell="O17" sqref="O17"/>
    </sheetView>
  </sheetViews>
  <sheetFormatPr defaultRowHeight="15"/>
  <cols>
    <col min="1" max="1" width="33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2.710937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0" t="s">
        <v>3</v>
      </c>
      <c r="B6" s="2"/>
      <c r="C6" s="11" t="s">
        <v>66</v>
      </c>
      <c r="D6" s="11" t="s">
        <v>66</v>
      </c>
      <c r="E6" s="11" t="s">
        <v>66</v>
      </c>
      <c r="F6" s="11" t="s">
        <v>66</v>
      </c>
      <c r="G6" s="11" t="s">
        <v>66</v>
      </c>
      <c r="H6" s="2"/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N6" s="2"/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2"/>
      <c r="U6" s="2"/>
    </row>
    <row r="7" spans="1:21" ht="36">
      <c r="A7" s="11" t="s">
        <v>3</v>
      </c>
      <c r="B7" s="2"/>
      <c r="C7" s="11" t="s">
        <v>67</v>
      </c>
      <c r="D7" s="2"/>
      <c r="E7" s="11" t="s">
        <v>68</v>
      </c>
      <c r="F7" s="2"/>
      <c r="G7" s="11" t="s">
        <v>69</v>
      </c>
      <c r="H7" s="2"/>
      <c r="I7" s="11" t="s">
        <v>70</v>
      </c>
      <c r="J7" s="2"/>
      <c r="K7" s="11" t="s">
        <v>63</v>
      </c>
      <c r="L7" s="2"/>
      <c r="M7" s="11" t="s">
        <v>71</v>
      </c>
      <c r="N7" s="2"/>
      <c r="O7" s="11" t="s">
        <v>70</v>
      </c>
      <c r="P7" s="2"/>
      <c r="Q7" s="11" t="s">
        <v>63</v>
      </c>
      <c r="R7" s="2"/>
      <c r="S7" s="11" t="s">
        <v>71</v>
      </c>
      <c r="T7" s="2"/>
      <c r="U7" s="2"/>
    </row>
    <row r="8" spans="1:21" ht="36">
      <c r="A8" s="4" t="s">
        <v>20</v>
      </c>
      <c r="B8" s="2"/>
      <c r="C8" s="2" t="s">
        <v>72</v>
      </c>
      <c r="D8" s="2"/>
      <c r="E8" s="5">
        <v>4000000</v>
      </c>
      <c r="F8" s="2"/>
      <c r="G8" s="5">
        <v>400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1600000000</v>
      </c>
      <c r="P8" s="2"/>
      <c r="Q8" s="5">
        <v>64168310</v>
      </c>
      <c r="R8" s="2"/>
      <c r="S8" s="5">
        <v>1535831690</v>
      </c>
      <c r="T8" s="2"/>
      <c r="U8" s="2"/>
    </row>
    <row r="9" spans="1:21" ht="36">
      <c r="A9" s="4" t="s">
        <v>17</v>
      </c>
      <c r="B9" s="2"/>
      <c r="C9" s="2" t="s">
        <v>73</v>
      </c>
      <c r="D9" s="2"/>
      <c r="E9" s="5">
        <v>486587</v>
      </c>
      <c r="F9" s="2"/>
      <c r="G9" s="5">
        <v>350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170305450</v>
      </c>
      <c r="P9" s="2"/>
      <c r="Q9" s="5">
        <v>6830133</v>
      </c>
      <c r="R9" s="2"/>
      <c r="S9" s="5">
        <v>163475317</v>
      </c>
      <c r="T9" s="2"/>
      <c r="U9" s="2"/>
    </row>
    <row r="10" spans="1:21" ht="36">
      <c r="A10" s="4" t="s">
        <v>15</v>
      </c>
      <c r="B10" s="2"/>
      <c r="C10" s="2" t="s">
        <v>74</v>
      </c>
      <c r="D10" s="2"/>
      <c r="E10" s="5">
        <v>2902878</v>
      </c>
      <c r="F10" s="2"/>
      <c r="G10" s="5">
        <v>220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638633160</v>
      </c>
      <c r="P10" s="2"/>
      <c r="Q10" s="5">
        <v>12858386</v>
      </c>
      <c r="R10" s="2"/>
      <c r="S10" s="5">
        <v>625774774</v>
      </c>
      <c r="T10" s="2"/>
      <c r="U10" s="2"/>
    </row>
    <row r="11" spans="1:21" ht="36.75" thickBot="1">
      <c r="A11" s="2"/>
      <c r="B11" s="2"/>
      <c r="C11" s="4"/>
      <c r="D11" s="4"/>
      <c r="E11" s="4"/>
      <c r="F11" s="4"/>
      <c r="G11" s="4"/>
      <c r="H11" s="4"/>
      <c r="I11" s="19">
        <f>SUM(I8:I10)</f>
        <v>0</v>
      </c>
      <c r="J11" s="4"/>
      <c r="K11" s="19">
        <f>SUM(K8:K10)</f>
        <v>0</v>
      </c>
      <c r="L11" s="4"/>
      <c r="M11" s="19">
        <f>SUM(M8:M10)</f>
        <v>0</v>
      </c>
      <c r="N11" s="4"/>
      <c r="O11" s="19">
        <f>SUM(O8:O10)</f>
        <v>2408938610</v>
      </c>
      <c r="P11" s="4"/>
      <c r="Q11" s="19">
        <f>SUM(Q8:Q10)</f>
        <v>83856829</v>
      </c>
      <c r="R11" s="4"/>
      <c r="S11" s="19">
        <f>SUM(S8:S10)</f>
        <v>2325081781</v>
      </c>
      <c r="T11" s="2"/>
      <c r="U11" s="2"/>
    </row>
    <row r="12" spans="1:21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6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0.14062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28.71093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2"/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2"/>
      <c r="S6" s="2"/>
      <c r="T6" s="2"/>
      <c r="U6" s="2"/>
    </row>
    <row r="7" spans="1:21" ht="36">
      <c r="A7" s="11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77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77</v>
      </c>
      <c r="R7" s="2"/>
      <c r="S7" s="2"/>
      <c r="T7" s="2"/>
      <c r="U7" s="2"/>
    </row>
    <row r="8" spans="1:21" ht="36">
      <c r="A8" s="4" t="s">
        <v>15</v>
      </c>
      <c r="B8" s="2"/>
      <c r="C8" s="7">
        <v>2164121</v>
      </c>
      <c r="D8" s="8"/>
      <c r="E8" s="7">
        <v>104614050534</v>
      </c>
      <c r="F8" s="8"/>
      <c r="G8" s="7">
        <v>78615227543</v>
      </c>
      <c r="H8" s="8"/>
      <c r="I8" s="7">
        <v>25998822991</v>
      </c>
      <c r="J8" s="8"/>
      <c r="K8" s="7">
        <v>2164121</v>
      </c>
      <c r="L8" s="8"/>
      <c r="M8" s="7">
        <v>104614050534</v>
      </c>
      <c r="N8" s="8"/>
      <c r="O8" s="7">
        <v>109498708818</v>
      </c>
      <c r="P8" s="8"/>
      <c r="Q8" s="7">
        <v>-4884658283</v>
      </c>
      <c r="R8" s="2"/>
      <c r="S8" s="2"/>
      <c r="T8" s="2"/>
      <c r="U8" s="2"/>
    </row>
    <row r="9" spans="1:21" ht="36">
      <c r="A9" s="4" t="s">
        <v>16</v>
      </c>
      <c r="B9" s="2"/>
      <c r="C9" s="7">
        <v>14108095</v>
      </c>
      <c r="D9" s="8"/>
      <c r="E9" s="7">
        <v>193367101960</v>
      </c>
      <c r="F9" s="8"/>
      <c r="G9" s="7">
        <v>234062637670</v>
      </c>
      <c r="H9" s="8"/>
      <c r="I9" s="7">
        <v>-40695535709</v>
      </c>
      <c r="J9" s="8"/>
      <c r="K9" s="7">
        <v>14108095</v>
      </c>
      <c r="L9" s="8"/>
      <c r="M9" s="7">
        <v>193367101960</v>
      </c>
      <c r="N9" s="8"/>
      <c r="O9" s="7">
        <v>310891442914</v>
      </c>
      <c r="P9" s="8"/>
      <c r="Q9" s="7">
        <v>-117524340953</v>
      </c>
      <c r="R9" s="2"/>
      <c r="S9" s="2"/>
      <c r="T9" s="2"/>
      <c r="U9" s="2"/>
    </row>
    <row r="10" spans="1:21" ht="36">
      <c r="A10" s="4" t="s">
        <v>19</v>
      </c>
      <c r="B10" s="2"/>
      <c r="C10" s="7">
        <v>12860253</v>
      </c>
      <c r="D10" s="8"/>
      <c r="E10" s="7">
        <v>65249743638</v>
      </c>
      <c r="F10" s="8"/>
      <c r="G10" s="7">
        <v>69598039656</v>
      </c>
      <c r="H10" s="8"/>
      <c r="I10" s="7">
        <v>-4348296017</v>
      </c>
      <c r="J10" s="8"/>
      <c r="K10" s="7">
        <v>12860253</v>
      </c>
      <c r="L10" s="8"/>
      <c r="M10" s="7">
        <v>65249743638</v>
      </c>
      <c r="N10" s="8"/>
      <c r="O10" s="7">
        <v>82917054510</v>
      </c>
      <c r="P10" s="8"/>
      <c r="Q10" s="7">
        <v>-17667310871</v>
      </c>
      <c r="R10" s="2"/>
      <c r="S10" s="2"/>
      <c r="T10" s="2"/>
      <c r="U10" s="2"/>
    </row>
    <row r="11" spans="1:21" ht="36">
      <c r="A11" s="4" t="s">
        <v>20</v>
      </c>
      <c r="B11" s="2"/>
      <c r="C11" s="7">
        <v>14510661</v>
      </c>
      <c r="D11" s="8"/>
      <c r="E11" s="7">
        <v>322410204803</v>
      </c>
      <c r="F11" s="8"/>
      <c r="G11" s="7">
        <v>336653464559</v>
      </c>
      <c r="H11" s="8"/>
      <c r="I11" s="7">
        <v>-14243259755</v>
      </c>
      <c r="J11" s="8"/>
      <c r="K11" s="7">
        <v>14510661</v>
      </c>
      <c r="L11" s="8"/>
      <c r="M11" s="7">
        <v>322410204803</v>
      </c>
      <c r="N11" s="8"/>
      <c r="O11" s="7">
        <v>364449456457</v>
      </c>
      <c r="P11" s="8"/>
      <c r="Q11" s="7">
        <v>-42039251653</v>
      </c>
      <c r="R11" s="2"/>
      <c r="S11" s="2"/>
      <c r="T11" s="2"/>
      <c r="U11" s="2"/>
    </row>
    <row r="12" spans="1:21" ht="36">
      <c r="A12" s="4" t="s">
        <v>18</v>
      </c>
      <c r="B12" s="2"/>
      <c r="C12" s="7">
        <v>1134744</v>
      </c>
      <c r="D12" s="8"/>
      <c r="E12" s="7">
        <v>27140138800</v>
      </c>
      <c r="F12" s="8"/>
      <c r="G12" s="7">
        <v>25549106920</v>
      </c>
      <c r="H12" s="8"/>
      <c r="I12" s="7">
        <v>1591031880</v>
      </c>
      <c r="J12" s="8"/>
      <c r="K12" s="7">
        <v>1134744</v>
      </c>
      <c r="L12" s="8"/>
      <c r="M12" s="7">
        <v>27140138800</v>
      </c>
      <c r="N12" s="8"/>
      <c r="O12" s="7">
        <v>26581091331</v>
      </c>
      <c r="P12" s="8"/>
      <c r="Q12" s="7">
        <v>559047469</v>
      </c>
      <c r="R12" s="2"/>
      <c r="S12" s="2"/>
      <c r="T12" s="2"/>
      <c r="U12" s="2"/>
    </row>
    <row r="13" spans="1:21" ht="36">
      <c r="A13" s="4" t="s">
        <v>17</v>
      </c>
      <c r="B13" s="2"/>
      <c r="C13" s="7">
        <v>9488561</v>
      </c>
      <c r="D13" s="8"/>
      <c r="E13" s="7">
        <v>90827800548</v>
      </c>
      <c r="F13" s="8"/>
      <c r="G13" s="7">
        <v>89827588154</v>
      </c>
      <c r="H13" s="8"/>
      <c r="I13" s="7">
        <v>1000212394</v>
      </c>
      <c r="J13" s="8"/>
      <c r="K13" s="7">
        <v>9488561</v>
      </c>
      <c r="L13" s="8"/>
      <c r="M13" s="7">
        <v>90827800548</v>
      </c>
      <c r="N13" s="8"/>
      <c r="O13" s="7">
        <v>104770567641</v>
      </c>
      <c r="P13" s="8"/>
      <c r="Q13" s="7">
        <v>-13942767092</v>
      </c>
      <c r="R13" s="2"/>
      <c r="S13" s="2"/>
      <c r="T13" s="2"/>
      <c r="U13" s="2"/>
    </row>
    <row r="14" spans="1:21" ht="36.75" thickBot="1">
      <c r="A14" s="2"/>
      <c r="B14" s="2"/>
      <c r="C14" s="14" t="s">
        <v>98</v>
      </c>
      <c r="D14" s="15"/>
      <c r="E14" s="16">
        <f>SUM(E8:E13)</f>
        <v>803609040283</v>
      </c>
      <c r="F14" s="15"/>
      <c r="G14" s="16">
        <f>SUM(G8:G13)</f>
        <v>834306064502</v>
      </c>
      <c r="H14" s="15"/>
      <c r="I14" s="16">
        <f>SUM(I8:I13)</f>
        <v>-30697024216</v>
      </c>
      <c r="J14" s="15"/>
      <c r="K14" s="14" t="s">
        <v>98</v>
      </c>
      <c r="L14" s="15"/>
      <c r="M14" s="16">
        <f>SUM(M8:M13)</f>
        <v>803609040283</v>
      </c>
      <c r="N14" s="15"/>
      <c r="O14" s="16">
        <f>SUM(O8:O13)</f>
        <v>999108321671</v>
      </c>
      <c r="P14" s="15"/>
      <c r="Q14" s="16">
        <f>SUM(Q8:Q13)</f>
        <v>-195499281383</v>
      </c>
      <c r="R14" s="2"/>
      <c r="S14" s="2"/>
      <c r="T14" s="2"/>
      <c r="U14" s="2"/>
    </row>
    <row r="15" spans="1:21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2020-10-27T08:40:11Z</dcterms:modified>
</cp:coreProperties>
</file>