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00" windowWidth="11175" windowHeight="6090" firstSheet="9" activeTab="14"/>
  </bookViews>
  <sheets>
    <sheet name="سهام" sheetId="1" r:id="rId1"/>
    <sheet name="تبعی" sheetId="2" r:id="rId2"/>
    <sheet name="اوراق مشارکت" sheetId="3" r:id="rId3"/>
    <sheet name=" تعدیل قیمت " sheetId="4" r:id="rId4"/>
    <sheet name="گواهی سپرده " sheetId="5" r:id="rId5"/>
    <sheet name="سپرده " sheetId="6" r:id="rId6"/>
    <sheet name="سود اوراق بهادار و سپرده بانکی " sheetId="7" r:id="rId7"/>
    <sheet name="درآمد سود سهام " sheetId="8" r:id="rId8"/>
    <sheet name="درآمد ناشی از تغییر قیمت اوراق " sheetId="9" r:id="rId9"/>
    <sheet name="درآمد ناشی از فروش " sheetId="10" r:id="rId10"/>
    <sheet name="سرمایه‌گذاری در سهام " sheetId="11" r:id="rId11"/>
    <sheet name="سرمایه‌گذاری در اوراق بهادار " sheetId="12" r:id="rId12"/>
    <sheet name="درآمد سپرده بانکی " sheetId="13" r:id="rId13"/>
    <sheet name="سایر درآمدها " sheetId="14" r:id="rId14"/>
    <sheet name="جمع درآمدها" sheetId="15" r:id="rId15"/>
  </sheets>
  <definedNames>
    <definedName name="_xlnm.Print_Area" localSheetId="3">' تعدیل قیمت '!$A$1:$M$10</definedName>
    <definedName name="_xlnm.Print_Area" localSheetId="2">'اوراق مشارکت'!$A$1:$AK$13</definedName>
    <definedName name="_xlnm.Print_Area" localSheetId="1">تبعی!$A$1:$Q$11</definedName>
    <definedName name="_xlnm.Print_Area" localSheetId="14">'جمع درآمدها'!$A$1:$G$11</definedName>
    <definedName name="_xlnm.Print_Area" localSheetId="12">'درآمد سپرده بانکی '!$A$1:$K$11</definedName>
    <definedName name="_xlnm.Print_Area" localSheetId="7">'درآمد سود سهام '!$A$1:$S$12</definedName>
    <definedName name="_xlnm.Print_Area" localSheetId="8">'درآمد ناشی از تغییر قیمت اوراق '!$A$1:$Q$15</definedName>
    <definedName name="_xlnm.Print_Area" localSheetId="9">'درآمد ناشی از فروش '!$A$1:$Q$15</definedName>
    <definedName name="_xlnm.Print_Area" localSheetId="13">'سایر درآمدها '!$A$1:$E$14</definedName>
    <definedName name="_xlnm.Print_Area" localSheetId="5">'سپرده '!$A$1:$S$12</definedName>
    <definedName name="_xlnm.Print_Area" localSheetId="11">'سرمایه‌گذاری در اوراق بهادار '!$A$1:$R$12</definedName>
    <definedName name="_xlnm.Print_Area" localSheetId="10">'سرمایه‌گذاری در سهام '!$A$1:$U$16</definedName>
    <definedName name="_xlnm.Print_Area" localSheetId="6">'سود اوراق بهادار و سپرده بانکی '!$A$1:$S$11</definedName>
    <definedName name="_xlnm.Print_Area" localSheetId="0">سهام!$A$1:$Y$17</definedName>
    <definedName name="_xlnm.Print_Area" localSheetId="4">'گواهی سپرده '!$A$1:$AE$12</definedName>
  </definedNames>
  <calcPr calcId="145621"/>
</workbook>
</file>

<file path=xl/calcChain.xml><?xml version="1.0" encoding="utf-8"?>
<calcChain xmlns="http://schemas.openxmlformats.org/spreadsheetml/2006/main">
  <c r="K9" i="13" l="1"/>
  <c r="I9" i="13"/>
  <c r="G9" i="13"/>
  <c r="E9" i="13"/>
  <c r="G10" i="15"/>
  <c r="E10" i="15"/>
  <c r="C10" i="15"/>
  <c r="U14" i="11"/>
  <c r="S14" i="11"/>
  <c r="Q14" i="11"/>
  <c r="O14" i="11"/>
  <c r="M14" i="11"/>
  <c r="K14" i="11"/>
  <c r="I14" i="11"/>
  <c r="G14" i="11"/>
  <c r="E14" i="11"/>
  <c r="C14" i="11"/>
  <c r="Q14" i="10"/>
  <c r="O14" i="10"/>
  <c r="M14" i="10"/>
  <c r="I14" i="10"/>
  <c r="G14" i="10"/>
  <c r="E14" i="10"/>
  <c r="Q14" i="9"/>
  <c r="O14" i="9"/>
  <c r="M14" i="9"/>
  <c r="I14" i="9"/>
  <c r="G14" i="9"/>
  <c r="E14" i="9"/>
  <c r="S11" i="8"/>
  <c r="Q11" i="8"/>
  <c r="O11" i="8"/>
  <c r="M11" i="8"/>
  <c r="K11" i="8"/>
  <c r="I11" i="8"/>
  <c r="S9" i="7"/>
  <c r="Q9" i="7"/>
  <c r="O9" i="7"/>
  <c r="M9" i="7"/>
  <c r="K9" i="7"/>
  <c r="I9" i="7"/>
  <c r="S10" i="6"/>
  <c r="Q10" i="6"/>
  <c r="O10" i="6"/>
  <c r="M10" i="6"/>
  <c r="K10" i="6"/>
  <c r="Y15" i="1"/>
  <c r="W15" i="1"/>
  <c r="U15" i="1"/>
  <c r="O15" i="1"/>
  <c r="K15" i="1"/>
  <c r="G15" i="1"/>
  <c r="E15" i="1"/>
</calcChain>
</file>

<file path=xl/sharedStrings.xml><?xml version="1.0" encoding="utf-8"?>
<sst xmlns="http://schemas.openxmlformats.org/spreadsheetml/2006/main" count="563" uniqueCount="112">
  <si>
    <t>صندوق سرمایه‌گذاری اختصاصی بازارگردانی بهمن گستر</t>
  </si>
  <si>
    <t>صورت وضعیت پورتفوی</t>
  </si>
  <si>
    <t>برای ماه منتهی به 1399/04/31</t>
  </si>
  <si>
    <t>نام شرکت</t>
  </si>
  <si>
    <t>1399/03/31</t>
  </si>
  <si>
    <t>تغییرات طی دوره</t>
  </si>
  <si>
    <t>1399/04/31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</si>
  <si>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</si>
  <si>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</si>
  <si>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</si>
  <si>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</si>
  <si>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</si>
  <si>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</si>
  <si>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</si>
  <si>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</si>
  <si>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بهمن  دیزل</t>
  </si>
  <si>
    <t>32.98%</t>
  </si>
  <si>
    <t>سرمایه‌گذاری‌بهمن‌</t>
  </si>
  <si>
    <t>18.11%</t>
  </si>
  <si>
    <t>شرکت بهمن لیزینگ</t>
  </si>
  <si>
    <t>9.69%</t>
  </si>
  <si>
    <t>صنایع‌ریخته‌گری‌ایران‌</t>
  </si>
  <si>
    <t>2.49%</t>
  </si>
  <si>
    <t>گروه‌بهمن‌</t>
  </si>
  <si>
    <t>17.68%</t>
  </si>
  <si>
    <t>شرکت لیزینگ آریا دانا</t>
  </si>
  <si>
    <t>15.73%</t>
  </si>
  <si>
    <t>تعداد اوراق تبعی</t>
  </si>
  <si>
    <t>قیمت اعمال</t>
  </si>
  <si>
    <t>تاریخ اعمال</t>
  </si>
  <si>
    <t xml:space="preserve">نرخ موثر </t>
  </si>
  <si>
    <t>اطلاعات اوراق بهادار با درآمد ثابت</t>
  </si>
  <si>
    <t>نام اوراق</t>
  </si>
  <si>
    <t>دارای مجوز از سازمان</t>
  </si>
  <si>
    <t xml:space="preserve">بورسی یا فرابورسی </t>
  </si>
  <si>
    <t>تاریخ انتشار</t>
  </si>
  <si>
    <t>تاریخ سر رسید</t>
  </si>
  <si>
    <t>نرخ سود</t>
  </si>
  <si>
    <t>قیمت بازار هر ورقه</t>
  </si>
  <si>
    <t>قیمت پایانی</t>
  </si>
  <si>
    <t xml:space="preserve"> مبلغ پس از تعدیل </t>
  </si>
  <si>
    <t>درصد تعدیل</t>
  </si>
  <si>
    <t xml:space="preserve">ارزش ناشی از تعدیل قیمت </t>
  </si>
  <si>
    <t>دلایل</t>
  </si>
  <si>
    <t>اطلاعات اوراق گواهی سپرده</t>
  </si>
  <si>
    <t>سرمایه گذاری در اوراق گواهی سپرده بانکی</t>
  </si>
  <si>
    <t>نرخ فروش</t>
  </si>
  <si>
    <t xml:space="preserve">درصد به کل دارایی‌ها </t>
  </si>
  <si>
    <t xml:space="preserve">سپرده 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</si>
  <si>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</si>
  <si>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</si>
  <si>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</si>
  <si>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</si>
  <si>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</si>
  <si>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</si>
  <si>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</si>
  <si>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سامان سی تیر</t>
  </si>
  <si>
    <t>849-810-2052615-1</t>
  </si>
  <si>
    <t>سپرده کوتاه مدت</t>
  </si>
  <si>
    <t>1394/03/03</t>
  </si>
  <si>
    <t>2.29%</t>
  </si>
  <si>
    <t>849-40-2052615-1</t>
  </si>
  <si>
    <t>حساب جاری</t>
  </si>
  <si>
    <t>0.01%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</si>
  <si>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</si>
  <si>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</si>
  <si>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</si>
  <si>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</si>
  <si>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</si>
  <si>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</si>
  <si>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</si>
  <si>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</si>
  <si>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</si>
  <si>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/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</si>
  <si>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</si>
  <si>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</si>
  <si>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</si>
  <si>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</si>
  <si>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</si>
  <si>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</si>
  <si>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1399/04/18</t>
  </si>
  <si>
    <t>بهای فروش</t>
  </si>
  <si>
    <t>ارزش دفتری</t>
  </si>
  <si>
    <t>سود و زیان ناشی از تغییر قیمت</t>
  </si>
  <si>
    <t>سود و زیان ناشی از فروش</t>
  </si>
  <si>
    <t>درآمد سود سهام</t>
  </si>
  <si>
    <t>درآمد تغییر ارزش</t>
  </si>
  <si>
    <t>درآمد فروش</t>
  </si>
  <si>
    <t>درصد از کل درآمدها</t>
  </si>
  <si>
    <t>-1.46%</t>
  </si>
  <si>
    <t>2.48%</t>
  </si>
  <si>
    <t>1.71%</t>
  </si>
  <si>
    <t>52.17%</t>
  </si>
  <si>
    <t>37.62%</t>
  </si>
  <si>
    <t>2.22%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</si>
  <si>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</si>
  <si>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</si>
  <si>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</si>
  <si>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</si>
  <si>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</si>
  <si>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</si>
  <si>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 xml:space="preserve">سایر درآمدها </t>
  </si>
  <si>
    <t>سایر درآمدها</t>
  </si>
  <si>
    <t>معین برای سایر درآمدهای تنزیل سود بانک</t>
  </si>
  <si>
    <t>تعدیل کارمزد کارگزار</t>
  </si>
  <si>
    <t xml:space="preserve">سرمایه‌گذاری در سهام </t>
  </si>
  <si>
    <t>94.74%</t>
  </si>
  <si>
    <t>10.30%</t>
  </si>
  <si>
    <t xml:space="preserve">سرمایه‌گذاری در اوراق بهادار </t>
  </si>
  <si>
    <t>0.00%</t>
  </si>
  <si>
    <t xml:space="preserve">درآمد سپرده بانکی </t>
  </si>
  <si>
    <t>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</si>
</sst>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name val="Calibri"/>
    </font>
    <font>
      <sz val="12"/>
      <name val="B Nazanin"/>
    </font>
    <font>
      <sz val="11"/>
      <name val="Calibri"/>
    </font>
    <font>
      <sz val="22"/>
      <name val="B Nazanin"/>
      <charset val="178"/>
    </font>
    <font>
      <b/>
      <sz val="22"/>
      <color rgb="FF000000"/>
      <name val="B Nazanin"/>
      <charset val="178"/>
    </font>
    <font>
      <b/>
      <sz val="22"/>
      <name val="B Nazanin"/>
      <charset val="17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18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/>
    <xf numFmtId="3" fontId="3" fillId="0" borderId="0" xfId="0" applyNumberFormat="1" applyFont="1"/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3" fontId="3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5" fillId="0" borderId="4" xfId="0" applyFont="1" applyBorder="1" applyAlignment="1">
      <alignment horizontal="right"/>
    </xf>
    <xf numFmtId="0" fontId="5" fillId="0" borderId="0" xfId="0" applyFont="1" applyAlignment="1">
      <alignment horizontal="right"/>
    </xf>
    <xf numFmtId="3" fontId="5" fillId="0" borderId="4" xfId="0" applyNumberFormat="1" applyFont="1" applyBorder="1" applyAlignment="1">
      <alignment horizontal="right"/>
    </xf>
    <xf numFmtId="10" fontId="5" fillId="0" borderId="4" xfId="1" applyNumberFormat="1" applyFont="1" applyBorder="1" applyAlignment="1">
      <alignment horizontal="right"/>
    </xf>
    <xf numFmtId="3" fontId="5" fillId="0" borderId="4" xfId="0" applyNumberFormat="1" applyFont="1" applyBorder="1"/>
    <xf numFmtId="0" fontId="5" fillId="0" borderId="4" xfId="0" applyFont="1" applyBorder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4"/>
  <sheetViews>
    <sheetView rightToLeft="1" view="pageBreakPreview" topLeftCell="B1" zoomScale="60" zoomScaleNormal="100" workbookViewId="0">
      <selection activeCell="C15" sqref="C15:Y15"/>
    </sheetView>
  </sheetViews>
  <sheetFormatPr defaultRowHeight="15"/>
  <cols>
    <col min="1" max="1" width="36.85546875" style="1" bestFit="1" customWidth="1"/>
    <col min="2" max="2" width="1" style="1" customWidth="1"/>
    <col min="3" max="3" width="19.42578125" style="1" bestFit="1" customWidth="1"/>
    <col min="4" max="4" width="1" style="1" customWidth="1"/>
    <col min="5" max="5" width="32.7109375" style="1" bestFit="1" customWidth="1"/>
    <col min="6" max="6" width="1" style="1" customWidth="1"/>
    <col min="7" max="7" width="30.42578125" style="1" bestFit="1" customWidth="1"/>
    <col min="8" max="8" width="1" style="1" customWidth="1"/>
    <col min="9" max="9" width="17.42578125" style="1" bestFit="1" customWidth="1"/>
    <col min="10" max="10" width="1" style="1" customWidth="1"/>
    <col min="11" max="11" width="32" style="1" bestFit="1" customWidth="1"/>
    <col min="12" max="12" width="1" style="1" customWidth="1"/>
    <col min="13" max="13" width="21" style="1" bestFit="1" customWidth="1"/>
    <col min="14" max="14" width="1" style="1" customWidth="1"/>
    <col min="15" max="15" width="32.5703125" style="1" bestFit="1" customWidth="1"/>
    <col min="16" max="16" width="1" style="1" customWidth="1"/>
    <col min="17" max="17" width="17.42578125" style="1" bestFit="1" customWidth="1"/>
    <col min="18" max="18" width="1" style="1" customWidth="1"/>
    <col min="19" max="19" width="17.5703125" style="1" bestFit="1" customWidth="1"/>
    <col min="20" max="20" width="1" style="1" customWidth="1"/>
    <col min="21" max="21" width="30.5703125" style="1" bestFit="1" customWidth="1"/>
    <col min="22" max="22" width="1" style="1" customWidth="1"/>
    <col min="23" max="23" width="33" style="1" bestFit="1" customWidth="1"/>
    <col min="24" max="24" width="1" style="1" customWidth="1"/>
    <col min="25" max="25" width="49.42578125" style="1" bestFit="1" customWidth="1"/>
    <col min="26" max="26" width="1" style="1" customWidth="1"/>
    <col min="27" max="27" width="9.140625" style="1" customWidth="1"/>
    <col min="28" max="16384" width="9.140625" style="1"/>
  </cols>
  <sheetData>
    <row r="1" spans="1:27" ht="33.7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36">
      <c r="A2" s="2"/>
      <c r="B2" s="2"/>
      <c r="C2" s="2"/>
      <c r="D2" s="2"/>
      <c r="E2" s="3" t="s">
        <v>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2"/>
      <c r="W2" s="2"/>
      <c r="X2" s="2"/>
      <c r="Y2" s="2"/>
      <c r="Z2" s="2"/>
      <c r="AA2" s="2"/>
    </row>
    <row r="3" spans="1:27" ht="36">
      <c r="A3" s="2"/>
      <c r="B3" s="2"/>
      <c r="C3" s="2"/>
      <c r="D3" s="2"/>
      <c r="E3" s="3" t="s">
        <v>1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2"/>
      <c r="W3" s="2"/>
      <c r="X3" s="2"/>
      <c r="Y3" s="2"/>
      <c r="Z3" s="2"/>
      <c r="AA3" s="2"/>
    </row>
    <row r="4" spans="1:27" ht="36">
      <c r="A4" s="2"/>
      <c r="B4" s="2"/>
      <c r="C4" s="2"/>
      <c r="D4" s="2"/>
      <c r="E4" s="3" t="s">
        <v>2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2"/>
      <c r="W4" s="2"/>
      <c r="X4" s="2"/>
      <c r="Y4" s="2"/>
      <c r="Z4" s="2"/>
      <c r="AA4" s="2"/>
    </row>
    <row r="5" spans="1:27" ht="33.7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1:27" ht="36">
      <c r="A6" s="6" t="s">
        <v>3</v>
      </c>
      <c r="B6" s="2"/>
      <c r="C6" s="7" t="s">
        <v>4</v>
      </c>
      <c r="D6" s="7" t="s">
        <v>4</v>
      </c>
      <c r="E6" s="7" t="s">
        <v>4</v>
      </c>
      <c r="F6" s="7" t="s">
        <v>4</v>
      </c>
      <c r="G6" s="7" t="s">
        <v>4</v>
      </c>
      <c r="H6" s="2"/>
      <c r="I6" s="7" t="s">
        <v>5</v>
      </c>
      <c r="J6" s="7" t="s">
        <v>5</v>
      </c>
      <c r="K6" s="7" t="s">
        <v>5</v>
      </c>
      <c r="L6" s="7" t="s">
        <v>5</v>
      </c>
      <c r="M6" s="7" t="s">
        <v>5</v>
      </c>
      <c r="N6" s="7" t="s">
        <v>5</v>
      </c>
      <c r="O6" s="7" t="s">
        <v>5</v>
      </c>
      <c r="P6" s="2"/>
      <c r="Q6" s="7" t="s">
        <v>6</v>
      </c>
      <c r="R6" s="7" t="s">
        <v>6</v>
      </c>
      <c r="S6" s="7" t="s">
        <v>6</v>
      </c>
      <c r="T6" s="7" t="s">
        <v>6</v>
      </c>
      <c r="U6" s="7" t="s">
        <v>6</v>
      </c>
      <c r="V6" s="7" t="s">
        <v>6</v>
      </c>
      <c r="W6" s="7" t="s">
        <v>6</v>
      </c>
      <c r="X6" s="7" t="s">
        <v>6</v>
      </c>
      <c r="Y6" s="7" t="s">
        <v>6</v>
      </c>
      <c r="Z6" s="2"/>
      <c r="AA6" s="2"/>
    </row>
    <row r="7" spans="1:27" ht="36">
      <c r="A7" s="6" t="s">
        <v>3</v>
      </c>
      <c r="B7" s="2"/>
      <c r="C7" s="8" t="s">
        <v>7</v>
      </c>
      <c r="D7" s="2"/>
      <c r="E7" s="8" t="s">
        <v>8</v>
      </c>
      <c r="F7" s="2"/>
      <c r="G7" s="8" t="s">
        <v>9</v>
      </c>
      <c r="H7" s="2"/>
      <c r="I7" s="9" t="s">
        <v>10</v>
      </c>
      <c r="J7" s="9" t="s">
        <v>10</v>
      </c>
      <c r="K7" s="9" t="s">
        <v>10</v>
      </c>
      <c r="L7" s="2"/>
      <c r="M7" s="9" t="s">
        <v>11</v>
      </c>
      <c r="N7" s="9" t="s">
        <v>11</v>
      </c>
      <c r="O7" s="9" t="s">
        <v>11</v>
      </c>
      <c r="P7" s="2"/>
      <c r="Q7" s="8" t="s">
        <v>7</v>
      </c>
      <c r="R7" s="2"/>
      <c r="S7" s="8" t="s">
        <v>12</v>
      </c>
      <c r="T7" s="2"/>
      <c r="U7" s="8" t="s">
        <v>8</v>
      </c>
      <c r="V7" s="2"/>
      <c r="W7" s="8" t="s">
        <v>9</v>
      </c>
      <c r="X7" s="2"/>
      <c r="Y7" s="8" t="s">
        <v>13</v>
      </c>
      <c r="Z7" s="2"/>
      <c r="AA7" s="2"/>
    </row>
    <row r="8" spans="1:27" ht="36">
      <c r="A8" s="7" t="s">
        <v>3</v>
      </c>
      <c r="B8" s="2"/>
      <c r="C8" s="7" t="s">
        <v>7</v>
      </c>
      <c r="D8" s="2"/>
      <c r="E8" s="7" t="s">
        <v>8</v>
      </c>
      <c r="F8" s="2"/>
      <c r="G8" s="7" t="s">
        <v>9</v>
      </c>
      <c r="H8" s="2"/>
      <c r="I8" s="9" t="s">
        <v>7</v>
      </c>
      <c r="J8" s="2"/>
      <c r="K8" s="9" t="s">
        <v>8</v>
      </c>
      <c r="L8" s="2"/>
      <c r="M8" s="9" t="s">
        <v>7</v>
      </c>
      <c r="N8" s="2"/>
      <c r="O8" s="9" t="s">
        <v>14</v>
      </c>
      <c r="P8" s="2"/>
      <c r="Q8" s="7" t="s">
        <v>7</v>
      </c>
      <c r="R8" s="2"/>
      <c r="S8" s="7" t="s">
        <v>12</v>
      </c>
      <c r="T8" s="2"/>
      <c r="U8" s="7" t="s">
        <v>8</v>
      </c>
      <c r="V8" s="2"/>
      <c r="W8" s="7" t="s">
        <v>9</v>
      </c>
      <c r="X8" s="2"/>
      <c r="Y8" s="7" t="s">
        <v>13</v>
      </c>
      <c r="Z8" s="2"/>
      <c r="AA8" s="2"/>
    </row>
    <row r="9" spans="1:27" ht="36">
      <c r="A9" s="4" t="s">
        <v>15</v>
      </c>
      <c r="B9" s="2"/>
      <c r="C9" s="10">
        <v>13817</v>
      </c>
      <c r="D9" s="11"/>
      <c r="E9" s="10">
        <v>488411195</v>
      </c>
      <c r="F9" s="11"/>
      <c r="G9" s="10">
        <v>560699876.33631003</v>
      </c>
      <c r="H9" s="11"/>
      <c r="I9" s="10">
        <v>5989838</v>
      </c>
      <c r="J9" s="11"/>
      <c r="K9" s="10">
        <v>276533608188</v>
      </c>
      <c r="L9" s="11"/>
      <c r="M9" s="10">
        <v>-1802758</v>
      </c>
      <c r="N9" s="11"/>
      <c r="O9" s="10">
        <v>84018426237</v>
      </c>
      <c r="P9" s="11"/>
      <c r="Q9" s="10">
        <v>4200897</v>
      </c>
      <c r="R9" s="11"/>
      <c r="S9" s="10">
        <v>46274</v>
      </c>
      <c r="T9" s="11"/>
      <c r="U9" s="10">
        <v>193578207720</v>
      </c>
      <c r="V9" s="11"/>
      <c r="W9" s="10">
        <v>193616682469.966</v>
      </c>
      <c r="X9" s="11"/>
      <c r="Y9" s="11" t="s">
        <v>16</v>
      </c>
      <c r="Z9" s="2"/>
      <c r="AA9" s="2"/>
    </row>
    <row r="10" spans="1:27" ht="36">
      <c r="A10" s="4" t="s">
        <v>17</v>
      </c>
      <c r="B10" s="2"/>
      <c r="C10" s="10">
        <v>6086275</v>
      </c>
      <c r="D10" s="11"/>
      <c r="E10" s="10">
        <v>82110782075</v>
      </c>
      <c r="F10" s="11"/>
      <c r="G10" s="10">
        <v>105296779548.968</v>
      </c>
      <c r="H10" s="11"/>
      <c r="I10" s="10">
        <v>5439593</v>
      </c>
      <c r="J10" s="11"/>
      <c r="K10" s="10">
        <v>171977733198</v>
      </c>
      <c r="L10" s="11"/>
      <c r="M10" s="10">
        <v>-8000000</v>
      </c>
      <c r="N10" s="11"/>
      <c r="O10" s="10">
        <v>204219490355</v>
      </c>
      <c r="P10" s="11"/>
      <c r="Q10" s="10">
        <v>3525868</v>
      </c>
      <c r="R10" s="11"/>
      <c r="S10" s="10">
        <v>30280</v>
      </c>
      <c r="T10" s="11"/>
      <c r="U10" s="10">
        <v>109599242636</v>
      </c>
      <c r="V10" s="11"/>
      <c r="W10" s="10">
        <v>106337297540.67</v>
      </c>
      <c r="X10" s="11"/>
      <c r="Y10" s="11" t="s">
        <v>18</v>
      </c>
      <c r="Z10" s="2"/>
      <c r="AA10" s="2"/>
    </row>
    <row r="11" spans="1:27" ht="36">
      <c r="A11" s="4" t="s">
        <v>19</v>
      </c>
      <c r="B11" s="2"/>
      <c r="C11" s="10">
        <v>486587</v>
      </c>
      <c r="D11" s="11"/>
      <c r="E11" s="10">
        <v>5105569794</v>
      </c>
      <c r="F11" s="11"/>
      <c r="G11" s="10">
        <v>5766797017.1351299</v>
      </c>
      <c r="H11" s="11"/>
      <c r="I11" s="10">
        <v>8004609</v>
      </c>
      <c r="J11" s="11"/>
      <c r="K11" s="10">
        <v>107430672600</v>
      </c>
      <c r="L11" s="11"/>
      <c r="M11" s="10">
        <v>-4193913</v>
      </c>
      <c r="N11" s="11"/>
      <c r="O11" s="10">
        <v>57728730855</v>
      </c>
      <c r="P11" s="11"/>
      <c r="Q11" s="10">
        <v>4297283</v>
      </c>
      <c r="R11" s="11"/>
      <c r="S11" s="10">
        <v>13294</v>
      </c>
      <c r="T11" s="11"/>
      <c r="U11" s="10">
        <v>57810095812</v>
      </c>
      <c r="V11" s="11"/>
      <c r="W11" s="10">
        <v>56900139161.994003</v>
      </c>
      <c r="X11" s="11"/>
      <c r="Y11" s="11" t="s">
        <v>20</v>
      </c>
      <c r="Z11" s="2"/>
      <c r="AA11" s="2"/>
    </row>
    <row r="12" spans="1:27" ht="36">
      <c r="A12" s="4" t="s">
        <v>21</v>
      </c>
      <c r="B12" s="2"/>
      <c r="C12" s="10">
        <v>592595</v>
      </c>
      <c r="D12" s="11"/>
      <c r="E12" s="10">
        <v>3874541830</v>
      </c>
      <c r="F12" s="11"/>
      <c r="G12" s="10">
        <v>4532970592.8959999</v>
      </c>
      <c r="H12" s="11"/>
      <c r="I12" s="10">
        <v>3882948</v>
      </c>
      <c r="J12" s="11"/>
      <c r="K12" s="10">
        <v>30679219076</v>
      </c>
      <c r="L12" s="11"/>
      <c r="M12" s="10">
        <v>-2932948</v>
      </c>
      <c r="N12" s="11"/>
      <c r="O12" s="10">
        <v>21987902964</v>
      </c>
      <c r="P12" s="11"/>
      <c r="Q12" s="10">
        <v>1542595</v>
      </c>
      <c r="R12" s="11"/>
      <c r="S12" s="10">
        <v>9530</v>
      </c>
      <c r="T12" s="11"/>
      <c r="U12" s="10">
        <v>13662305497</v>
      </c>
      <c r="V12" s="11"/>
      <c r="W12" s="10">
        <v>14642273637.9035</v>
      </c>
      <c r="X12" s="11"/>
      <c r="Y12" s="11" t="s">
        <v>22</v>
      </c>
      <c r="Z12" s="2"/>
      <c r="AA12" s="2"/>
    </row>
    <row r="13" spans="1:27" ht="36">
      <c r="A13" s="4" t="s">
        <v>23</v>
      </c>
      <c r="B13" s="2"/>
      <c r="C13" s="10">
        <v>14449596</v>
      </c>
      <c r="D13" s="11"/>
      <c r="E13" s="10">
        <v>186794378199</v>
      </c>
      <c r="F13" s="11"/>
      <c r="G13" s="10">
        <v>203502061463.11401</v>
      </c>
      <c r="H13" s="11"/>
      <c r="I13" s="10">
        <v>8877766</v>
      </c>
      <c r="J13" s="11"/>
      <c r="K13" s="10">
        <v>223562947966</v>
      </c>
      <c r="L13" s="11"/>
      <c r="M13" s="10">
        <v>-19327362</v>
      </c>
      <c r="N13" s="11"/>
      <c r="O13" s="10">
        <v>345873744605</v>
      </c>
      <c r="P13" s="11"/>
      <c r="Q13" s="10">
        <v>4000000</v>
      </c>
      <c r="R13" s="11"/>
      <c r="S13" s="10">
        <v>26060</v>
      </c>
      <c r="T13" s="11"/>
      <c r="U13" s="10">
        <v>112594768573</v>
      </c>
      <c r="V13" s="11"/>
      <c r="W13" s="10">
        <v>103824082400</v>
      </c>
      <c r="X13" s="11"/>
      <c r="Y13" s="11" t="s">
        <v>24</v>
      </c>
      <c r="Z13" s="2"/>
      <c r="AA13" s="2"/>
    </row>
    <row r="14" spans="1:27" ht="36">
      <c r="A14" s="4" t="s">
        <v>25</v>
      </c>
      <c r="B14" s="2"/>
      <c r="C14" s="10">
        <v>0</v>
      </c>
      <c r="D14" s="11"/>
      <c r="E14" s="10">
        <v>0</v>
      </c>
      <c r="F14" s="11"/>
      <c r="G14" s="10">
        <v>0</v>
      </c>
      <c r="H14" s="11"/>
      <c r="I14" s="10">
        <v>5250000</v>
      </c>
      <c r="J14" s="11"/>
      <c r="K14" s="10">
        <v>131385092959</v>
      </c>
      <c r="L14" s="11"/>
      <c r="M14" s="10">
        <v>-1530000</v>
      </c>
      <c r="N14" s="11"/>
      <c r="O14" s="10">
        <v>38094090851</v>
      </c>
      <c r="P14" s="11"/>
      <c r="Q14" s="10">
        <v>3720000</v>
      </c>
      <c r="R14" s="11"/>
      <c r="S14" s="10">
        <v>24928</v>
      </c>
      <c r="T14" s="11"/>
      <c r="U14" s="10">
        <v>93026527717</v>
      </c>
      <c r="V14" s="11"/>
      <c r="W14" s="10">
        <v>92362158681.600006</v>
      </c>
      <c r="X14" s="11"/>
      <c r="Y14" s="11" t="s">
        <v>26</v>
      </c>
      <c r="Z14" s="2"/>
      <c r="AA14" s="2"/>
    </row>
    <row r="15" spans="1:27" ht="36.75" thickBot="1">
      <c r="A15" s="2"/>
      <c r="B15" s="2"/>
      <c r="C15" s="12" t="s">
        <v>111</v>
      </c>
      <c r="D15" s="13"/>
      <c r="E15" s="14">
        <f>SUM(E9:E14)</f>
        <v>278373683093</v>
      </c>
      <c r="F15" s="13"/>
      <c r="G15" s="14">
        <f>SUM(G9:G14)</f>
        <v>319659308498.44946</v>
      </c>
      <c r="H15" s="13"/>
      <c r="I15" s="12" t="s">
        <v>111</v>
      </c>
      <c r="J15" s="13"/>
      <c r="K15" s="14">
        <f>SUM(K9:K14)</f>
        <v>941569273987</v>
      </c>
      <c r="L15" s="13"/>
      <c r="M15" s="12" t="s">
        <v>111</v>
      </c>
      <c r="N15" s="13"/>
      <c r="O15" s="14">
        <f>SUM(O9:O14)</f>
        <v>751922385867</v>
      </c>
      <c r="P15" s="13"/>
      <c r="Q15" s="12" t="s">
        <v>111</v>
      </c>
      <c r="R15" s="13"/>
      <c r="S15" s="12" t="s">
        <v>111</v>
      </c>
      <c r="T15" s="13"/>
      <c r="U15" s="14">
        <f>SUM(U9:U14)</f>
        <v>580271147955</v>
      </c>
      <c r="V15" s="13"/>
      <c r="W15" s="14">
        <f>SUM(W9:W14)</f>
        <v>567682633892.13354</v>
      </c>
      <c r="X15" s="13"/>
      <c r="Y15" s="15">
        <f>Y9+Y10+Y11+Y12+Y13+Y14</f>
        <v>0.9668000000000001</v>
      </c>
      <c r="Z15" s="2"/>
      <c r="AA15" s="2"/>
    </row>
    <row r="16" spans="1:27" ht="34.5" thickTop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ht="33.7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 ht="33.7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 ht="33.7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 ht="33.7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27" ht="33.7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33.7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 ht="33.7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 ht="33.7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</sheetData>
  <mergeCells count="21">
    <mergeCell ref="Y7:Y8"/>
    <mergeCell ref="Q6:Y6"/>
    <mergeCell ref="E2:U2"/>
    <mergeCell ref="E3:U3"/>
    <mergeCell ref="E4:U4"/>
    <mergeCell ref="I6:O6"/>
    <mergeCell ref="Q7:Q8"/>
    <mergeCell ref="S7:S8"/>
    <mergeCell ref="U7:U8"/>
    <mergeCell ref="W7:W8"/>
    <mergeCell ref="I8"/>
    <mergeCell ref="K8"/>
    <mergeCell ref="I7:K7"/>
    <mergeCell ref="M8"/>
    <mergeCell ref="O8"/>
    <mergeCell ref="M7:O7"/>
    <mergeCell ref="A6:A8"/>
    <mergeCell ref="C7:C8"/>
    <mergeCell ref="E7:E8"/>
    <mergeCell ref="G7:G8"/>
    <mergeCell ref="C6:G6"/>
  </mergeCells>
  <pageMargins left="0.7" right="0.7" top="0.75" bottom="0.75" header="0.3" footer="0.3"/>
  <pageSetup scale="2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5"/>
  <sheetViews>
    <sheetView rightToLeft="1" view="pageBreakPreview" zoomScale="60" zoomScaleNormal="100" workbookViewId="0">
      <selection activeCell="C4" sqref="C4:O4"/>
    </sheetView>
  </sheetViews>
  <sheetFormatPr defaultRowHeight="15"/>
  <cols>
    <col min="1" max="1" width="17" style="1" bestFit="1" customWidth="1"/>
    <col min="2" max="2" width="1" style="1" customWidth="1"/>
    <col min="3" max="3" width="27.28515625" style="1" bestFit="1" customWidth="1"/>
    <col min="4" max="4" width="1" style="1" customWidth="1"/>
    <col min="5" max="5" width="19.85546875" style="1" bestFit="1" customWidth="1"/>
    <col min="6" max="6" width="1" style="1" customWidth="1"/>
    <col min="7" max="7" width="19.7109375" style="1" bestFit="1" customWidth="1"/>
    <col min="8" max="8" width="1" style="1" customWidth="1"/>
    <col min="9" max="9" width="15.5703125" style="1" bestFit="1" customWidth="1"/>
    <col min="10" max="10" width="1" style="1" customWidth="1"/>
    <col min="11" max="11" width="27.28515625" style="1" bestFit="1" customWidth="1"/>
    <col min="12" max="12" width="1" style="1" customWidth="1"/>
    <col min="13" max="13" width="19.85546875" style="1" bestFit="1" customWidth="1"/>
    <col min="14" max="14" width="1" style="1" customWidth="1"/>
    <col min="15" max="15" width="19.7109375" style="1" bestFit="1" customWidth="1"/>
    <col min="16" max="16" width="1" style="1" customWidth="1"/>
    <col min="17" max="17" width="15.5703125" style="1" bestFit="1" customWidth="1"/>
    <col min="18" max="18" width="1" style="1" customWidth="1"/>
    <col min="19" max="19" width="9.140625" style="1" customWidth="1"/>
    <col min="20" max="16384" width="9.140625" style="1"/>
  </cols>
  <sheetData>
    <row r="1" spans="1:25" ht="33.7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36">
      <c r="A2" s="2"/>
      <c r="B2" s="2"/>
      <c r="C2" s="3" t="s">
        <v>0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36">
      <c r="A3" s="2"/>
      <c r="B3" s="2"/>
      <c r="C3" s="3" t="s">
        <v>1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36">
      <c r="A4" s="2"/>
      <c r="B4" s="2"/>
      <c r="C4" s="3" t="s">
        <v>2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33.7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36">
      <c r="A6" s="3" t="s">
        <v>3</v>
      </c>
      <c r="B6" s="2"/>
      <c r="C6" s="3" t="s">
        <v>4</v>
      </c>
      <c r="D6" s="3" t="s">
        <v>4</v>
      </c>
      <c r="E6" s="3" t="s">
        <v>4</v>
      </c>
      <c r="F6" s="3" t="s">
        <v>4</v>
      </c>
      <c r="G6" s="3" t="s">
        <v>4</v>
      </c>
      <c r="H6" s="3" t="s">
        <v>4</v>
      </c>
      <c r="I6" s="3" t="s">
        <v>4</v>
      </c>
      <c r="J6" s="2"/>
      <c r="K6" s="3" t="s">
        <v>6</v>
      </c>
      <c r="L6" s="3" t="s">
        <v>6</v>
      </c>
      <c r="M6" s="3" t="s">
        <v>6</v>
      </c>
      <c r="N6" s="3" t="s">
        <v>6</v>
      </c>
      <c r="O6" s="3" t="s">
        <v>6</v>
      </c>
      <c r="P6" s="3" t="s">
        <v>6</v>
      </c>
      <c r="Q6" s="3" t="s">
        <v>6</v>
      </c>
      <c r="R6" s="2"/>
      <c r="S6" s="2"/>
      <c r="T6" s="2"/>
      <c r="U6" s="2"/>
      <c r="V6" s="2"/>
      <c r="W6" s="2"/>
      <c r="X6" s="2"/>
      <c r="Y6" s="2"/>
    </row>
    <row r="7" spans="1:25" ht="36">
      <c r="A7" s="3" t="s">
        <v>3</v>
      </c>
      <c r="B7" s="2"/>
      <c r="C7" s="3" t="s">
        <v>27</v>
      </c>
      <c r="D7" s="2"/>
      <c r="E7" s="3" t="s">
        <v>28</v>
      </c>
      <c r="F7" s="2"/>
      <c r="G7" s="3" t="s">
        <v>29</v>
      </c>
      <c r="H7" s="2"/>
      <c r="I7" s="3" t="s">
        <v>30</v>
      </c>
      <c r="J7" s="2"/>
      <c r="K7" s="3" t="s">
        <v>27</v>
      </c>
      <c r="L7" s="2"/>
      <c r="M7" s="3" t="s">
        <v>28</v>
      </c>
      <c r="N7" s="2"/>
      <c r="O7" s="3" t="s">
        <v>29</v>
      </c>
      <c r="P7" s="2"/>
      <c r="Q7" s="3" t="s">
        <v>30</v>
      </c>
      <c r="R7" s="2"/>
      <c r="S7" s="2"/>
      <c r="T7" s="2"/>
      <c r="U7" s="2"/>
      <c r="V7" s="2"/>
      <c r="W7" s="2"/>
      <c r="X7" s="2"/>
      <c r="Y7" s="2"/>
    </row>
    <row r="8" spans="1:25" ht="33.7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33.7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33.7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33.7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33.7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33.7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33.7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33.7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33.7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33.7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33.7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33.7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33.7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33.7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33.7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33.7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33.7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33.7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</sheetData>
  <mergeCells count="14">
    <mergeCell ref="C2:O2"/>
    <mergeCell ref="C3:O3"/>
    <mergeCell ref="C4:O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  <pageSetup scale="4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24"/>
  <sheetViews>
    <sheetView rightToLeft="1" view="pageBreakPreview" topLeftCell="B1" zoomScale="50" zoomScaleNormal="100" zoomScaleSheetLayoutView="50" workbookViewId="0">
      <selection activeCell="Q11" sqref="Q11"/>
    </sheetView>
  </sheetViews>
  <sheetFormatPr defaultRowHeight="15"/>
  <cols>
    <col min="1" max="1" width="14.42578125" style="1" bestFit="1" customWidth="1"/>
    <col min="2" max="2" width="1" style="1" customWidth="1"/>
    <col min="3" max="3" width="34.42578125" style="1" bestFit="1" customWidth="1"/>
    <col min="4" max="4" width="1" style="1" customWidth="1"/>
    <col min="5" max="5" width="32.28515625" style="1" bestFit="1" customWidth="1"/>
    <col min="6" max="6" width="1" style="1" customWidth="1"/>
    <col min="7" max="7" width="20.140625" style="1" bestFit="1" customWidth="1"/>
    <col min="8" max="8" width="1" style="1" customWidth="1"/>
    <col min="9" max="9" width="25.140625" style="1" bestFit="1" customWidth="1"/>
    <col min="10" max="10" width="1" style="1" customWidth="1"/>
    <col min="11" max="11" width="14.7109375" style="1" bestFit="1" customWidth="1"/>
    <col min="12" max="12" width="1" style="1" customWidth="1"/>
    <col min="13" max="13" width="15.5703125" style="1" bestFit="1" customWidth="1"/>
    <col min="14" max="14" width="1" style="1" customWidth="1"/>
    <col min="15" max="15" width="9.85546875" style="1" bestFit="1" customWidth="1"/>
    <col min="16" max="16" width="1" style="1" customWidth="1"/>
    <col min="17" max="17" width="24.140625" style="1" bestFit="1" customWidth="1"/>
    <col min="18" max="18" width="1" style="1" customWidth="1"/>
    <col min="19" max="19" width="30.42578125" style="1" bestFit="1" customWidth="1"/>
    <col min="20" max="20" width="1" style="1" customWidth="1"/>
    <col min="21" max="21" width="9.85546875" style="1" bestFit="1" customWidth="1"/>
    <col min="22" max="22" width="1" style="1" customWidth="1"/>
    <col min="23" max="23" width="24.140625" style="1" bestFit="1" customWidth="1"/>
    <col min="24" max="24" width="1" style="1" customWidth="1"/>
    <col min="25" max="25" width="9.85546875" style="1" bestFit="1" customWidth="1"/>
    <col min="26" max="26" width="1" style="1" customWidth="1"/>
    <col min="27" max="27" width="19" style="1" bestFit="1" customWidth="1"/>
    <col min="28" max="28" width="1" style="1" customWidth="1"/>
    <col min="29" max="29" width="9.140625" style="1" customWidth="1"/>
    <col min="30" max="30" width="1" style="1" customWidth="1"/>
    <col min="31" max="31" width="30.5703125" style="1" bestFit="1" customWidth="1"/>
    <col min="32" max="32" width="1" style="1" customWidth="1"/>
    <col min="33" max="33" width="24.140625" style="1" bestFit="1" customWidth="1"/>
    <col min="34" max="34" width="1" style="1" customWidth="1"/>
    <col min="35" max="35" width="30.42578125" style="1" bestFit="1" customWidth="1"/>
    <col min="36" max="36" width="1" style="1" customWidth="1"/>
    <col min="37" max="37" width="49.42578125" style="1" bestFit="1" customWidth="1"/>
    <col min="38" max="38" width="1" style="1" customWidth="1"/>
    <col min="39" max="39" width="9.140625" style="1" customWidth="1"/>
    <col min="40" max="16384" width="9.140625" style="1"/>
  </cols>
  <sheetData>
    <row r="1" spans="1:42" ht="33.7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</row>
    <row r="2" spans="1:42" ht="36">
      <c r="A2" s="2"/>
      <c r="B2" s="2"/>
      <c r="C2" s="2"/>
      <c r="D2" s="2"/>
      <c r="E2" s="2"/>
      <c r="F2" s="2"/>
      <c r="G2" s="2"/>
      <c r="H2" s="3" t="s">
        <v>0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</row>
    <row r="3" spans="1:42" ht="36">
      <c r="A3" s="2"/>
      <c r="B3" s="2"/>
      <c r="C3" s="2"/>
      <c r="D3" s="2"/>
      <c r="E3" s="2"/>
      <c r="F3" s="2"/>
      <c r="G3" s="2"/>
      <c r="H3" s="3" t="s">
        <v>1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</row>
    <row r="4" spans="1:42" ht="36">
      <c r="A4" s="2"/>
      <c r="B4" s="2"/>
      <c r="C4" s="2"/>
      <c r="D4" s="2"/>
      <c r="E4" s="2"/>
      <c r="F4" s="2"/>
      <c r="G4" s="2"/>
      <c r="H4" s="3" t="s">
        <v>2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</row>
    <row r="5" spans="1:42" ht="33.7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</row>
    <row r="6" spans="1:42" ht="36">
      <c r="A6" s="3" t="s">
        <v>31</v>
      </c>
      <c r="B6" s="3" t="s">
        <v>31</v>
      </c>
      <c r="C6" s="3" t="s">
        <v>31</v>
      </c>
      <c r="D6" s="3" t="s">
        <v>31</v>
      </c>
      <c r="E6" s="3" t="s">
        <v>31</v>
      </c>
      <c r="F6" s="3" t="s">
        <v>31</v>
      </c>
      <c r="G6" s="3" t="s">
        <v>31</v>
      </c>
      <c r="H6" s="3" t="s">
        <v>31</v>
      </c>
      <c r="I6" s="3" t="s">
        <v>31</v>
      </c>
      <c r="J6" s="3" t="s">
        <v>31</v>
      </c>
      <c r="K6" s="3" t="s">
        <v>31</v>
      </c>
      <c r="L6" s="3" t="s">
        <v>31</v>
      </c>
      <c r="M6" s="3" t="s">
        <v>31</v>
      </c>
      <c r="N6" s="2"/>
      <c r="O6" s="3" t="s">
        <v>4</v>
      </c>
      <c r="P6" s="3" t="s">
        <v>4</v>
      </c>
      <c r="Q6" s="3" t="s">
        <v>4</v>
      </c>
      <c r="R6" s="3" t="s">
        <v>4</v>
      </c>
      <c r="S6" s="3" t="s">
        <v>4</v>
      </c>
      <c r="T6" s="2"/>
      <c r="U6" s="3" t="s">
        <v>5</v>
      </c>
      <c r="V6" s="3" t="s">
        <v>5</v>
      </c>
      <c r="W6" s="3" t="s">
        <v>5</v>
      </c>
      <c r="X6" s="3" t="s">
        <v>5</v>
      </c>
      <c r="Y6" s="3" t="s">
        <v>5</v>
      </c>
      <c r="Z6" s="3" t="s">
        <v>5</v>
      </c>
      <c r="AA6" s="3" t="s">
        <v>5</v>
      </c>
      <c r="AB6" s="2"/>
      <c r="AC6" s="3" t="s">
        <v>6</v>
      </c>
      <c r="AD6" s="3" t="s">
        <v>6</v>
      </c>
      <c r="AE6" s="3" t="s">
        <v>6</v>
      </c>
      <c r="AF6" s="3" t="s">
        <v>6</v>
      </c>
      <c r="AG6" s="3" t="s">
        <v>6</v>
      </c>
      <c r="AH6" s="3" t="s">
        <v>6</v>
      </c>
      <c r="AI6" s="3" t="s">
        <v>6</v>
      </c>
      <c r="AJ6" s="3" t="s">
        <v>6</v>
      </c>
      <c r="AK6" s="3" t="s">
        <v>6</v>
      </c>
      <c r="AL6" s="2"/>
      <c r="AM6" s="2"/>
      <c r="AN6" s="2"/>
      <c r="AO6" s="2"/>
      <c r="AP6" s="2"/>
    </row>
    <row r="7" spans="1:42" ht="36">
      <c r="A7" s="3" t="s">
        <v>32</v>
      </c>
      <c r="B7" s="2"/>
      <c r="C7" s="3" t="s">
        <v>33</v>
      </c>
      <c r="D7" s="2"/>
      <c r="E7" s="3" t="s">
        <v>34</v>
      </c>
      <c r="F7" s="2"/>
      <c r="G7" s="3" t="s">
        <v>35</v>
      </c>
      <c r="H7" s="2"/>
      <c r="I7" s="3" t="s">
        <v>36</v>
      </c>
      <c r="J7" s="2"/>
      <c r="K7" s="3" t="s">
        <v>37</v>
      </c>
      <c r="L7" s="2"/>
      <c r="M7" s="3" t="s">
        <v>30</v>
      </c>
      <c r="N7" s="2"/>
      <c r="O7" s="3" t="s">
        <v>7</v>
      </c>
      <c r="P7" s="2"/>
      <c r="Q7" s="3" t="s">
        <v>8</v>
      </c>
      <c r="R7" s="2"/>
      <c r="S7" s="3" t="s">
        <v>9</v>
      </c>
      <c r="T7" s="2"/>
      <c r="U7" s="3" t="s">
        <v>10</v>
      </c>
      <c r="V7" s="3" t="s">
        <v>10</v>
      </c>
      <c r="W7" s="3" t="s">
        <v>10</v>
      </c>
      <c r="X7" s="2"/>
      <c r="Y7" s="3" t="s">
        <v>11</v>
      </c>
      <c r="Z7" s="3" t="s">
        <v>11</v>
      </c>
      <c r="AA7" s="3" t="s">
        <v>11</v>
      </c>
      <c r="AB7" s="2"/>
      <c r="AC7" s="3" t="s">
        <v>7</v>
      </c>
      <c r="AD7" s="2"/>
      <c r="AE7" s="3" t="s">
        <v>38</v>
      </c>
      <c r="AF7" s="2"/>
      <c r="AG7" s="3" t="s">
        <v>8</v>
      </c>
      <c r="AH7" s="2"/>
      <c r="AI7" s="3" t="s">
        <v>9</v>
      </c>
      <c r="AJ7" s="2"/>
      <c r="AK7" s="3" t="s">
        <v>13</v>
      </c>
      <c r="AL7" s="2"/>
      <c r="AM7" s="2"/>
      <c r="AN7" s="2"/>
      <c r="AO7" s="2"/>
      <c r="AP7" s="2"/>
    </row>
    <row r="8" spans="1:42" ht="36">
      <c r="A8" s="3" t="s">
        <v>32</v>
      </c>
      <c r="B8" s="2"/>
      <c r="C8" s="3" t="s">
        <v>33</v>
      </c>
      <c r="D8" s="2"/>
      <c r="E8" s="3" t="s">
        <v>34</v>
      </c>
      <c r="F8" s="2"/>
      <c r="G8" s="3" t="s">
        <v>35</v>
      </c>
      <c r="H8" s="2"/>
      <c r="I8" s="3" t="s">
        <v>36</v>
      </c>
      <c r="J8" s="2"/>
      <c r="K8" s="3" t="s">
        <v>37</v>
      </c>
      <c r="L8" s="2"/>
      <c r="M8" s="3" t="s">
        <v>30</v>
      </c>
      <c r="N8" s="2"/>
      <c r="O8" s="3" t="s">
        <v>7</v>
      </c>
      <c r="P8" s="2"/>
      <c r="Q8" s="3" t="s">
        <v>8</v>
      </c>
      <c r="R8" s="2"/>
      <c r="S8" s="3" t="s">
        <v>9</v>
      </c>
      <c r="T8" s="2"/>
      <c r="U8" s="3" t="s">
        <v>7</v>
      </c>
      <c r="V8" s="2"/>
      <c r="W8" s="3" t="s">
        <v>8</v>
      </c>
      <c r="X8" s="2"/>
      <c r="Y8" s="3" t="s">
        <v>7</v>
      </c>
      <c r="Z8" s="2"/>
      <c r="AA8" s="3" t="s">
        <v>14</v>
      </c>
      <c r="AB8" s="2"/>
      <c r="AC8" s="3" t="s">
        <v>7</v>
      </c>
      <c r="AD8" s="2"/>
      <c r="AE8" s="3" t="s">
        <v>38</v>
      </c>
      <c r="AF8" s="2"/>
      <c r="AG8" s="3" t="s">
        <v>8</v>
      </c>
      <c r="AH8" s="2"/>
      <c r="AI8" s="3" t="s">
        <v>9</v>
      </c>
      <c r="AJ8" s="2"/>
      <c r="AK8" s="3" t="s">
        <v>13</v>
      </c>
      <c r="AL8" s="2"/>
      <c r="AM8" s="2"/>
      <c r="AN8" s="2"/>
      <c r="AO8" s="2"/>
      <c r="AP8" s="2"/>
    </row>
    <row r="9" spans="1:42" ht="33.7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</row>
    <row r="10" spans="1:42" ht="33.7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</row>
    <row r="11" spans="1:42" ht="33.7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</row>
    <row r="12" spans="1:42" ht="33.7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</row>
    <row r="13" spans="1:42" ht="33.7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</row>
    <row r="14" spans="1:42" ht="33.7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</row>
    <row r="15" spans="1:42" ht="33.7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</row>
    <row r="16" spans="1:42" ht="33.7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</row>
    <row r="17" spans="1:42" ht="33.7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</row>
    <row r="18" spans="1:42" ht="33.7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</row>
    <row r="19" spans="1:42" ht="33.7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</row>
    <row r="20" spans="1:42" ht="33.7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</row>
    <row r="21" spans="1:42" ht="33.7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</row>
    <row r="22" spans="1:42" ht="33.7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</row>
    <row r="23" spans="1:42" ht="33.7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</row>
    <row r="24" spans="1:42" ht="33.7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</row>
  </sheetData>
  <mergeCells count="28">
    <mergeCell ref="H2:AE2"/>
    <mergeCell ref="H3:AE3"/>
    <mergeCell ref="H4:AE4"/>
    <mergeCell ref="AE7:AE8"/>
    <mergeCell ref="AG7:AG8"/>
    <mergeCell ref="AI7:AI8"/>
    <mergeCell ref="AK7:AK8"/>
    <mergeCell ref="AC6:AK6"/>
    <mergeCell ref="Y8"/>
    <mergeCell ref="AA8"/>
    <mergeCell ref="Y7:AA7"/>
    <mergeCell ref="U6:AA6"/>
    <mergeCell ref="AC7:AC8"/>
    <mergeCell ref="S7:S8"/>
    <mergeCell ref="O6:S6"/>
    <mergeCell ref="U8"/>
    <mergeCell ref="W8"/>
    <mergeCell ref="U7:W7"/>
    <mergeCell ref="K7:K8"/>
    <mergeCell ref="M7:M8"/>
    <mergeCell ref="A6:M6"/>
    <mergeCell ref="O7:O8"/>
    <mergeCell ref="Q7:Q8"/>
    <mergeCell ref="A7:A8"/>
    <mergeCell ref="C7:C8"/>
    <mergeCell ref="E7:E8"/>
    <mergeCell ref="G7:G8"/>
    <mergeCell ref="I7:I8"/>
  </mergeCells>
  <pageMargins left="0.7" right="0.7" top="0.75" bottom="0.75" header="0.3" footer="0.3"/>
  <pageSetup scale="2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"/>
  <sheetViews>
    <sheetView rightToLeft="1" view="pageBreakPreview" zoomScale="60" zoomScaleNormal="100" workbookViewId="0">
      <selection activeCell="B4" sqref="B4:K4"/>
    </sheetView>
  </sheetViews>
  <sheetFormatPr defaultRowHeight="15"/>
  <cols>
    <col min="1" max="1" width="17" style="1" bestFit="1" customWidth="1"/>
    <col min="2" max="2" width="1" style="1" customWidth="1"/>
    <col min="3" max="3" width="9.85546875" style="1" bestFit="1" customWidth="1"/>
    <col min="4" max="4" width="1" style="1" customWidth="1"/>
    <col min="5" max="5" width="20.140625" style="1" bestFit="1" customWidth="1"/>
    <col min="6" max="6" width="1" style="1" customWidth="1"/>
    <col min="7" max="7" width="31.5703125" style="1" bestFit="1" customWidth="1"/>
    <col min="8" max="8" width="1" style="1" customWidth="1"/>
    <col min="9" max="9" width="21.140625" style="1" bestFit="1" customWidth="1"/>
    <col min="10" max="10" width="1" style="1" customWidth="1"/>
    <col min="11" max="11" width="44" style="1" bestFit="1" customWidth="1"/>
    <col min="12" max="12" width="1" style="1" customWidth="1"/>
    <col min="13" max="13" width="10.42578125" style="1" bestFit="1" customWidth="1"/>
    <col min="14" max="14" width="1" style="1" customWidth="1"/>
    <col min="15" max="15" width="9.140625" style="1" customWidth="1"/>
    <col min="16" max="16384" width="9.140625" style="1"/>
  </cols>
  <sheetData>
    <row r="1" spans="1:16" ht="33.7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ht="36">
      <c r="A2" s="2"/>
      <c r="B2" s="3" t="s">
        <v>0</v>
      </c>
      <c r="C2" s="3"/>
      <c r="D2" s="3"/>
      <c r="E2" s="3"/>
      <c r="F2" s="3"/>
      <c r="G2" s="3"/>
      <c r="H2" s="3"/>
      <c r="I2" s="3"/>
      <c r="J2" s="3"/>
      <c r="K2" s="3"/>
      <c r="L2" s="2"/>
      <c r="M2" s="2"/>
      <c r="N2" s="2"/>
      <c r="O2" s="2"/>
      <c r="P2" s="2"/>
    </row>
    <row r="3" spans="1:16" ht="36">
      <c r="A3" s="2"/>
      <c r="B3" s="3" t="s">
        <v>1</v>
      </c>
      <c r="C3" s="3"/>
      <c r="D3" s="3"/>
      <c r="E3" s="3"/>
      <c r="F3" s="3"/>
      <c r="G3" s="3"/>
      <c r="H3" s="3"/>
      <c r="I3" s="3"/>
      <c r="J3" s="3"/>
      <c r="K3" s="3"/>
      <c r="L3" s="2"/>
      <c r="M3" s="2"/>
      <c r="N3" s="2"/>
      <c r="O3" s="2"/>
      <c r="P3" s="2"/>
    </row>
    <row r="4" spans="1:16" ht="36">
      <c r="A4" s="2"/>
      <c r="B4" s="3" t="s">
        <v>2</v>
      </c>
      <c r="C4" s="3"/>
      <c r="D4" s="3"/>
      <c r="E4" s="3"/>
      <c r="F4" s="3"/>
      <c r="G4" s="3"/>
      <c r="H4" s="3"/>
      <c r="I4" s="3"/>
      <c r="J4" s="3"/>
      <c r="K4" s="3"/>
      <c r="L4" s="2"/>
      <c r="M4" s="2"/>
      <c r="N4" s="2"/>
      <c r="O4" s="2"/>
      <c r="P4" s="2"/>
    </row>
    <row r="5" spans="1:16" ht="33.7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</row>
    <row r="6" spans="1:16" ht="36">
      <c r="A6" s="3" t="s">
        <v>3</v>
      </c>
      <c r="B6" s="2"/>
      <c r="C6" s="3" t="s">
        <v>6</v>
      </c>
      <c r="D6" s="3" t="s">
        <v>6</v>
      </c>
      <c r="E6" s="3" t="s">
        <v>6</v>
      </c>
      <c r="F6" s="3" t="s">
        <v>6</v>
      </c>
      <c r="G6" s="3" t="s">
        <v>6</v>
      </c>
      <c r="H6" s="3" t="s">
        <v>6</v>
      </c>
      <c r="I6" s="3" t="s">
        <v>6</v>
      </c>
      <c r="J6" s="3" t="s">
        <v>6</v>
      </c>
      <c r="K6" s="3" t="s">
        <v>6</v>
      </c>
      <c r="L6" s="3" t="s">
        <v>6</v>
      </c>
      <c r="M6" s="3" t="s">
        <v>6</v>
      </c>
      <c r="N6" s="2"/>
      <c r="O6" s="2"/>
      <c r="P6" s="2"/>
    </row>
    <row r="7" spans="1:16" ht="36">
      <c r="A7" s="3" t="s">
        <v>3</v>
      </c>
      <c r="B7" s="2"/>
      <c r="C7" s="3" t="s">
        <v>7</v>
      </c>
      <c r="D7" s="2"/>
      <c r="E7" s="3" t="s">
        <v>39</v>
      </c>
      <c r="F7" s="2"/>
      <c r="G7" s="3" t="s">
        <v>40</v>
      </c>
      <c r="H7" s="2"/>
      <c r="I7" s="3" t="s">
        <v>41</v>
      </c>
      <c r="J7" s="2"/>
      <c r="K7" s="3" t="s">
        <v>42</v>
      </c>
      <c r="L7" s="2"/>
      <c r="M7" s="3" t="s">
        <v>43</v>
      </c>
      <c r="N7" s="2"/>
      <c r="O7" s="2"/>
      <c r="P7" s="2"/>
    </row>
    <row r="8" spans="1:16" ht="33.7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</row>
    <row r="9" spans="1:16" ht="33.7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</row>
    <row r="10" spans="1:16" ht="33.7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</row>
    <row r="11" spans="1:16" ht="33.7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</row>
    <row r="12" spans="1:16" ht="33.7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6" ht="33.7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</row>
    <row r="14" spans="1:16" ht="33.7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</row>
    <row r="15" spans="1:16" ht="33.7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</row>
    <row r="16" spans="1:16" ht="33.7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</row>
    <row r="17" spans="1:16" ht="33.7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</row>
    <row r="18" spans="1:16" ht="33.7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</row>
    <row r="19" spans="1:16" ht="33.7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</row>
  </sheetData>
  <mergeCells count="11">
    <mergeCell ref="K7"/>
    <mergeCell ref="M7"/>
    <mergeCell ref="C6:M6"/>
    <mergeCell ref="B2:K2"/>
    <mergeCell ref="B3:K3"/>
    <mergeCell ref="B4:K4"/>
    <mergeCell ref="A6:A7"/>
    <mergeCell ref="C7"/>
    <mergeCell ref="E7"/>
    <mergeCell ref="G7"/>
    <mergeCell ref="I7"/>
  </mergeCells>
  <pageMargins left="0.7" right="0.7" top="0.75" bottom="0.75" header="0.3" footer="0.3"/>
  <pageSetup scale="5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4"/>
  <sheetViews>
    <sheetView rightToLeft="1" view="pageBreakPreview" topLeftCell="C1" zoomScale="60" zoomScaleNormal="100" workbookViewId="0">
      <selection activeCell="Q12" sqref="Q12"/>
    </sheetView>
  </sheetViews>
  <sheetFormatPr defaultRowHeight="15"/>
  <cols>
    <col min="1" max="1" width="68" style="1" bestFit="1" customWidth="1"/>
    <col min="2" max="2" width="1" style="1" customWidth="1"/>
    <col min="3" max="3" width="25.140625" style="1" bestFit="1" customWidth="1"/>
    <col min="4" max="4" width="1" style="1" customWidth="1"/>
    <col min="5" max="5" width="14.7109375" style="1" bestFit="1" customWidth="1"/>
    <col min="6" max="6" width="1" style="1" customWidth="1"/>
    <col min="7" max="7" width="17.5703125" style="1" bestFit="1" customWidth="1"/>
    <col min="8" max="8" width="1" style="1" customWidth="1"/>
    <col min="9" max="9" width="32.28515625" style="1" bestFit="1" customWidth="1"/>
    <col min="10" max="10" width="1" style="1" customWidth="1"/>
    <col min="11" max="11" width="9.85546875" style="1" bestFit="1" customWidth="1"/>
    <col min="12" max="12" width="1" style="1" customWidth="1"/>
    <col min="13" max="13" width="24.140625" style="1" bestFit="1" customWidth="1"/>
    <col min="14" max="14" width="1" style="1" customWidth="1"/>
    <col min="15" max="15" width="30.42578125" style="1" bestFit="1" customWidth="1"/>
    <col min="16" max="16" width="1" style="1" customWidth="1"/>
    <col min="17" max="17" width="9.85546875" style="1" bestFit="1" customWidth="1"/>
    <col min="18" max="18" width="1" style="1" customWidth="1"/>
    <col min="19" max="19" width="24.140625" style="1" bestFit="1" customWidth="1"/>
    <col min="20" max="20" width="1" style="1" customWidth="1"/>
    <col min="21" max="21" width="9.85546875" style="1" customWidth="1"/>
    <col min="22" max="22" width="1" style="1" customWidth="1"/>
    <col min="23" max="23" width="19" style="1" bestFit="1" customWidth="1"/>
    <col min="24" max="24" width="1" style="1" customWidth="1"/>
    <col min="25" max="25" width="9.85546875" style="1" bestFit="1" customWidth="1"/>
    <col min="26" max="26" width="1" style="1" customWidth="1"/>
    <col min="27" max="27" width="24.140625" style="1" bestFit="1" customWidth="1"/>
    <col min="28" max="28" width="1" style="1" customWidth="1"/>
    <col min="29" max="29" width="30.42578125" style="1" bestFit="1" customWidth="1"/>
    <col min="30" max="30" width="1" style="1" customWidth="1"/>
    <col min="31" max="31" width="35.140625" style="1" bestFit="1" customWidth="1"/>
    <col min="32" max="32" width="1" style="1" customWidth="1"/>
    <col min="33" max="33" width="9.140625" style="1" customWidth="1"/>
    <col min="34" max="16384" width="9.140625" style="1"/>
  </cols>
  <sheetData>
    <row r="1" spans="1:33" ht="33.7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33" ht="36">
      <c r="A2" s="2"/>
      <c r="B2" s="2"/>
      <c r="C2" s="2"/>
      <c r="D2" s="2"/>
      <c r="E2" s="2"/>
      <c r="F2" s="2"/>
      <c r="G2" s="3" t="s">
        <v>0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2"/>
      <c r="AC2" s="2"/>
      <c r="AD2" s="2"/>
      <c r="AE2" s="2"/>
      <c r="AF2" s="2"/>
      <c r="AG2" s="2"/>
    </row>
    <row r="3" spans="1:33" ht="36">
      <c r="A3" s="2"/>
      <c r="B3" s="2"/>
      <c r="C3" s="2"/>
      <c r="D3" s="2"/>
      <c r="E3" s="2"/>
      <c r="F3" s="2"/>
      <c r="G3" s="3" t="s">
        <v>1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2"/>
      <c r="AC3" s="2"/>
      <c r="AD3" s="2"/>
      <c r="AE3" s="2"/>
      <c r="AF3" s="2"/>
      <c r="AG3" s="2"/>
    </row>
    <row r="4" spans="1:33" ht="36">
      <c r="A4" s="2"/>
      <c r="B4" s="2"/>
      <c r="C4" s="2"/>
      <c r="D4" s="2"/>
      <c r="E4" s="2"/>
      <c r="F4" s="2"/>
      <c r="G4" s="3" t="s">
        <v>2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2"/>
      <c r="AC4" s="2"/>
      <c r="AD4" s="2"/>
      <c r="AE4" s="2"/>
      <c r="AF4" s="2"/>
      <c r="AG4" s="2"/>
    </row>
    <row r="5" spans="1:33" ht="33.7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</row>
    <row r="6" spans="1:33" ht="36">
      <c r="A6" s="3" t="s">
        <v>44</v>
      </c>
      <c r="B6" s="3" t="s">
        <v>44</v>
      </c>
      <c r="C6" s="3" t="s">
        <v>44</v>
      </c>
      <c r="D6" s="3" t="s">
        <v>44</v>
      </c>
      <c r="E6" s="3" t="s">
        <v>44</v>
      </c>
      <c r="F6" s="3" t="s">
        <v>44</v>
      </c>
      <c r="G6" s="3" t="s">
        <v>44</v>
      </c>
      <c r="H6" s="3" t="s">
        <v>44</v>
      </c>
      <c r="I6" s="3" t="s">
        <v>44</v>
      </c>
      <c r="J6" s="2"/>
      <c r="K6" s="3" t="s">
        <v>4</v>
      </c>
      <c r="L6" s="3" t="s">
        <v>4</v>
      </c>
      <c r="M6" s="3" t="s">
        <v>4</v>
      </c>
      <c r="N6" s="3" t="s">
        <v>4</v>
      </c>
      <c r="O6" s="3" t="s">
        <v>4</v>
      </c>
      <c r="P6" s="2"/>
      <c r="Q6" s="3" t="s">
        <v>5</v>
      </c>
      <c r="R6" s="3" t="s">
        <v>5</v>
      </c>
      <c r="S6" s="3" t="s">
        <v>5</v>
      </c>
      <c r="T6" s="3" t="s">
        <v>5</v>
      </c>
      <c r="U6" s="3" t="s">
        <v>5</v>
      </c>
      <c r="V6" s="3" t="s">
        <v>5</v>
      </c>
      <c r="W6" s="3" t="s">
        <v>5</v>
      </c>
      <c r="X6" s="2"/>
      <c r="Y6" s="3" t="s">
        <v>6</v>
      </c>
      <c r="Z6" s="3" t="s">
        <v>6</v>
      </c>
      <c r="AA6" s="3" t="s">
        <v>6</v>
      </c>
      <c r="AB6" s="3" t="s">
        <v>6</v>
      </c>
      <c r="AC6" s="3" t="s">
        <v>6</v>
      </c>
      <c r="AD6" s="3" t="s">
        <v>6</v>
      </c>
      <c r="AE6" s="3" t="s">
        <v>6</v>
      </c>
      <c r="AF6" s="2"/>
      <c r="AG6" s="2"/>
    </row>
    <row r="7" spans="1:33" ht="36">
      <c r="A7" s="3" t="s">
        <v>45</v>
      </c>
      <c r="B7" s="2"/>
      <c r="C7" s="3" t="s">
        <v>36</v>
      </c>
      <c r="D7" s="2"/>
      <c r="E7" s="3" t="s">
        <v>37</v>
      </c>
      <c r="F7" s="2"/>
      <c r="G7" s="3" t="s">
        <v>46</v>
      </c>
      <c r="H7" s="2"/>
      <c r="I7" s="3" t="s">
        <v>34</v>
      </c>
      <c r="J7" s="2"/>
      <c r="K7" s="3" t="s">
        <v>7</v>
      </c>
      <c r="L7" s="2"/>
      <c r="M7" s="3" t="s">
        <v>8</v>
      </c>
      <c r="N7" s="2"/>
      <c r="O7" s="3" t="s">
        <v>9</v>
      </c>
      <c r="P7" s="2"/>
      <c r="Q7" s="3" t="s">
        <v>10</v>
      </c>
      <c r="R7" s="3" t="s">
        <v>10</v>
      </c>
      <c r="S7" s="3" t="s">
        <v>10</v>
      </c>
      <c r="T7" s="2"/>
      <c r="U7" s="3" t="s">
        <v>11</v>
      </c>
      <c r="V7" s="3" t="s">
        <v>11</v>
      </c>
      <c r="W7" s="3" t="s">
        <v>11</v>
      </c>
      <c r="X7" s="2"/>
      <c r="Y7" s="3" t="s">
        <v>7</v>
      </c>
      <c r="Z7" s="2"/>
      <c r="AA7" s="3" t="s">
        <v>8</v>
      </c>
      <c r="AB7" s="2"/>
      <c r="AC7" s="3" t="s">
        <v>9</v>
      </c>
      <c r="AD7" s="2"/>
      <c r="AE7" s="3" t="s">
        <v>47</v>
      </c>
      <c r="AF7" s="2"/>
      <c r="AG7" s="2"/>
    </row>
    <row r="8" spans="1:33" ht="36">
      <c r="A8" s="3" t="s">
        <v>45</v>
      </c>
      <c r="B8" s="2"/>
      <c r="C8" s="3" t="s">
        <v>36</v>
      </c>
      <c r="D8" s="2"/>
      <c r="E8" s="3" t="s">
        <v>37</v>
      </c>
      <c r="F8" s="2"/>
      <c r="G8" s="3" t="s">
        <v>46</v>
      </c>
      <c r="H8" s="2"/>
      <c r="I8" s="3" t="s">
        <v>34</v>
      </c>
      <c r="J8" s="2"/>
      <c r="K8" s="3" t="s">
        <v>7</v>
      </c>
      <c r="L8" s="2"/>
      <c r="M8" s="3" t="s">
        <v>8</v>
      </c>
      <c r="N8" s="2"/>
      <c r="O8" s="3" t="s">
        <v>9</v>
      </c>
      <c r="P8" s="2"/>
      <c r="Q8" s="3" t="s">
        <v>7</v>
      </c>
      <c r="R8" s="2"/>
      <c r="S8" s="3" t="s">
        <v>8</v>
      </c>
      <c r="T8" s="2"/>
      <c r="U8" s="3" t="s">
        <v>7</v>
      </c>
      <c r="V8" s="2"/>
      <c r="W8" s="3" t="s">
        <v>14</v>
      </c>
      <c r="X8" s="2"/>
      <c r="Y8" s="3" t="s">
        <v>7</v>
      </c>
      <c r="Z8" s="2"/>
      <c r="AA8" s="3" t="s">
        <v>8</v>
      </c>
      <c r="AB8" s="2"/>
      <c r="AC8" s="3" t="s">
        <v>9</v>
      </c>
      <c r="AD8" s="2"/>
      <c r="AE8" s="3" t="s">
        <v>47</v>
      </c>
      <c r="AF8" s="2"/>
      <c r="AG8" s="2"/>
    </row>
    <row r="9" spans="1:33" ht="33.7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</row>
    <row r="10" spans="1:33" ht="33.7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</row>
    <row r="11" spans="1:33" ht="33.7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</row>
    <row r="12" spans="1:33" ht="33.7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</row>
    <row r="13" spans="1:33" ht="33.7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</row>
    <row r="14" spans="1:33" ht="33.7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</row>
    <row r="15" spans="1:33" ht="33.7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</row>
    <row r="16" spans="1:33" ht="33.7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</row>
    <row r="17" spans="1:33" ht="33.7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</row>
    <row r="18" spans="1:33" ht="33.7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</row>
    <row r="19" spans="1:33" ht="33.7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</row>
    <row r="20" spans="1:33" ht="33.7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</row>
    <row r="21" spans="1:33" ht="33.7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</row>
    <row r="22" spans="1:33" ht="33.7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</row>
    <row r="23" spans="1:33" ht="33.7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</row>
    <row r="24" spans="1:33" ht="33.7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</row>
  </sheetData>
  <mergeCells count="25">
    <mergeCell ref="G2:AA2"/>
    <mergeCell ref="G3:AA3"/>
    <mergeCell ref="G4:AA4"/>
    <mergeCell ref="Q6:W6"/>
    <mergeCell ref="Y7:Y8"/>
    <mergeCell ref="AA7:AA8"/>
    <mergeCell ref="AC7:AC8"/>
    <mergeCell ref="AE7:AE8"/>
    <mergeCell ref="Y6:AE6"/>
    <mergeCell ref="Q8"/>
    <mergeCell ref="S8"/>
    <mergeCell ref="Q7:S7"/>
    <mergeCell ref="U8"/>
    <mergeCell ref="W8"/>
    <mergeCell ref="U7:W7"/>
    <mergeCell ref="A6:I6"/>
    <mergeCell ref="K7:K8"/>
    <mergeCell ref="M7:M8"/>
    <mergeCell ref="O7:O8"/>
    <mergeCell ref="K6:O6"/>
    <mergeCell ref="A7:A8"/>
    <mergeCell ref="C7:C8"/>
    <mergeCell ref="E7:E8"/>
    <mergeCell ref="G7:G8"/>
    <mergeCell ref="I7:I8"/>
  </mergeCells>
  <pageMargins left="0.7" right="0.7" top="0.75" bottom="0.75" header="0.3" footer="0.3"/>
  <pageSetup scale="27" orientation="portrait" r:id="rId1"/>
  <colBreaks count="1" manualBreakCount="1">
    <brk id="2" max="11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7"/>
  <sheetViews>
    <sheetView rightToLeft="1" view="pageBreakPreview" zoomScale="60" zoomScaleNormal="100" workbookViewId="0">
      <selection activeCell="K8" sqref="K8:S10"/>
    </sheetView>
  </sheetViews>
  <sheetFormatPr defaultRowHeight="15"/>
  <cols>
    <col min="1" max="1" width="32" style="1" bestFit="1" customWidth="1"/>
    <col min="2" max="2" width="1" style="1" customWidth="1"/>
    <col min="3" max="3" width="35" style="1" bestFit="1" customWidth="1"/>
    <col min="4" max="4" width="1" style="1" customWidth="1"/>
    <col min="5" max="5" width="25.42578125" style="1" bestFit="1" customWidth="1"/>
    <col min="6" max="6" width="1" style="1" customWidth="1"/>
    <col min="7" max="7" width="20.140625" style="1" bestFit="1" customWidth="1"/>
    <col min="8" max="8" width="1" style="1" customWidth="1"/>
    <col min="9" max="9" width="14.7109375" style="1" bestFit="1" customWidth="1"/>
    <col min="10" max="10" width="1" style="1" customWidth="1"/>
    <col min="11" max="11" width="24.42578125" style="1" bestFit="1" customWidth="1"/>
    <col min="12" max="12" width="1" style="1" customWidth="1"/>
    <col min="13" max="13" width="29.85546875" style="1" bestFit="1" customWidth="1"/>
    <col min="14" max="14" width="1" style="1" customWidth="1"/>
    <col min="15" max="15" width="28.7109375" style="1" bestFit="1" customWidth="1"/>
    <col min="16" max="16" width="1" style="1" customWidth="1"/>
    <col min="17" max="17" width="26.7109375" style="1" bestFit="1" customWidth="1"/>
    <col min="18" max="18" width="1" style="1" customWidth="1"/>
    <col min="19" max="19" width="35.140625" style="1" bestFit="1" customWidth="1"/>
    <col min="20" max="20" width="1" style="1" customWidth="1"/>
    <col min="21" max="21" width="9.140625" style="1" customWidth="1"/>
    <col min="22" max="16384" width="9.140625" style="1"/>
  </cols>
  <sheetData>
    <row r="1" spans="1:25" ht="33.7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36">
      <c r="A2" s="2"/>
      <c r="B2" s="2"/>
      <c r="C2" s="2"/>
      <c r="D2" s="3" t="s">
        <v>0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36">
      <c r="A3" s="2"/>
      <c r="B3" s="2"/>
      <c r="C3" s="2"/>
      <c r="D3" s="3" t="s">
        <v>1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36">
      <c r="A4" s="2"/>
      <c r="B4" s="2"/>
      <c r="C4" s="2"/>
      <c r="D4" s="3" t="s">
        <v>2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33.7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36">
      <c r="A6" s="6" t="s">
        <v>48</v>
      </c>
      <c r="B6" s="2"/>
      <c r="C6" s="7" t="s">
        <v>49</v>
      </c>
      <c r="D6" s="7" t="s">
        <v>49</v>
      </c>
      <c r="E6" s="7" t="s">
        <v>49</v>
      </c>
      <c r="F6" s="7" t="s">
        <v>49</v>
      </c>
      <c r="G6" s="7" t="s">
        <v>49</v>
      </c>
      <c r="H6" s="7" t="s">
        <v>49</v>
      </c>
      <c r="I6" s="7" t="s">
        <v>49</v>
      </c>
      <c r="J6" s="2"/>
      <c r="K6" s="7" t="s">
        <v>4</v>
      </c>
      <c r="L6" s="2"/>
      <c r="M6" s="7" t="s">
        <v>5</v>
      </c>
      <c r="N6" s="7" t="s">
        <v>5</v>
      </c>
      <c r="O6" s="7" t="s">
        <v>5</v>
      </c>
      <c r="P6" s="2"/>
      <c r="Q6" s="7" t="s">
        <v>6</v>
      </c>
      <c r="R6" s="7" t="s">
        <v>6</v>
      </c>
      <c r="S6" s="7" t="s">
        <v>6</v>
      </c>
      <c r="T6" s="2"/>
      <c r="U6" s="2"/>
      <c r="V6" s="2"/>
      <c r="W6" s="2"/>
      <c r="X6" s="2"/>
      <c r="Y6" s="2"/>
    </row>
    <row r="7" spans="1:25" ht="36">
      <c r="A7" s="7" t="s">
        <v>48</v>
      </c>
      <c r="B7" s="2"/>
      <c r="C7" s="9" t="s">
        <v>50</v>
      </c>
      <c r="D7" s="2"/>
      <c r="E7" s="9" t="s">
        <v>51</v>
      </c>
      <c r="F7" s="2"/>
      <c r="G7" s="9" t="s">
        <v>52</v>
      </c>
      <c r="H7" s="2"/>
      <c r="I7" s="9" t="s">
        <v>37</v>
      </c>
      <c r="J7" s="2"/>
      <c r="K7" s="9" t="s">
        <v>53</v>
      </c>
      <c r="L7" s="2"/>
      <c r="M7" s="9" t="s">
        <v>54</v>
      </c>
      <c r="N7" s="2"/>
      <c r="O7" s="9" t="s">
        <v>55</v>
      </c>
      <c r="P7" s="2"/>
      <c r="Q7" s="9" t="s">
        <v>53</v>
      </c>
      <c r="R7" s="2"/>
      <c r="S7" s="9" t="s">
        <v>47</v>
      </c>
      <c r="T7" s="2"/>
      <c r="U7" s="2"/>
      <c r="V7" s="2"/>
      <c r="W7" s="2"/>
      <c r="X7" s="2"/>
      <c r="Y7" s="2"/>
    </row>
    <row r="8" spans="1:25" ht="36">
      <c r="A8" s="4" t="s">
        <v>56</v>
      </c>
      <c r="B8" s="2"/>
      <c r="C8" s="2" t="s">
        <v>57</v>
      </c>
      <c r="D8" s="2"/>
      <c r="E8" s="2" t="s">
        <v>58</v>
      </c>
      <c r="F8" s="2"/>
      <c r="G8" s="2" t="s">
        <v>59</v>
      </c>
      <c r="H8" s="2"/>
      <c r="I8" s="2">
        <v>0</v>
      </c>
      <c r="J8" s="2"/>
      <c r="K8" s="10">
        <v>319646437</v>
      </c>
      <c r="L8" s="11"/>
      <c r="M8" s="10">
        <v>444668084260</v>
      </c>
      <c r="N8" s="11"/>
      <c r="O8" s="10">
        <v>431209129252</v>
      </c>
      <c r="P8" s="11"/>
      <c r="Q8" s="10">
        <v>13458955008</v>
      </c>
      <c r="R8" s="11"/>
      <c r="S8" s="11" t="s">
        <v>60</v>
      </c>
      <c r="T8" s="2"/>
      <c r="U8" s="2"/>
      <c r="V8" s="2"/>
      <c r="W8" s="2"/>
      <c r="X8" s="2"/>
      <c r="Y8" s="2"/>
    </row>
    <row r="9" spans="1:25" ht="36">
      <c r="A9" s="4" t="s">
        <v>56</v>
      </c>
      <c r="B9" s="2"/>
      <c r="C9" s="2" t="s">
        <v>61</v>
      </c>
      <c r="D9" s="2"/>
      <c r="E9" s="2" t="s">
        <v>62</v>
      </c>
      <c r="F9" s="2"/>
      <c r="G9" s="2" t="s">
        <v>59</v>
      </c>
      <c r="H9" s="2"/>
      <c r="I9" s="2">
        <v>0</v>
      </c>
      <c r="J9" s="2"/>
      <c r="K9" s="10">
        <v>50000000</v>
      </c>
      <c r="L9" s="11"/>
      <c r="M9" s="10">
        <v>50000000</v>
      </c>
      <c r="N9" s="11"/>
      <c r="O9" s="10">
        <v>0</v>
      </c>
      <c r="P9" s="11"/>
      <c r="Q9" s="10">
        <v>50000000</v>
      </c>
      <c r="R9" s="11"/>
      <c r="S9" s="11" t="s">
        <v>63</v>
      </c>
      <c r="T9" s="2"/>
      <c r="U9" s="2"/>
      <c r="V9" s="2"/>
      <c r="W9" s="2"/>
      <c r="X9" s="2"/>
      <c r="Y9" s="2"/>
    </row>
    <row r="10" spans="1:25" ht="36.75" thickBot="1">
      <c r="A10" s="2"/>
      <c r="B10" s="2"/>
      <c r="C10" s="2"/>
      <c r="D10" s="2"/>
      <c r="E10" s="2"/>
      <c r="F10" s="2"/>
      <c r="G10" s="2"/>
      <c r="H10" s="2"/>
      <c r="I10" s="2"/>
      <c r="J10" s="2"/>
      <c r="K10" s="14">
        <f>SUM(K8:K9)</f>
        <v>369646437</v>
      </c>
      <c r="L10" s="13"/>
      <c r="M10" s="14">
        <f>SUM(M8:M9)</f>
        <v>444718084260</v>
      </c>
      <c r="N10" s="13"/>
      <c r="O10" s="14">
        <f>SUM(O8:O9)</f>
        <v>431209129252</v>
      </c>
      <c r="P10" s="13"/>
      <c r="Q10" s="14">
        <f>SUM(Q8:Q9)</f>
        <v>13508955008</v>
      </c>
      <c r="R10" s="13"/>
      <c r="S10" s="15">
        <f>S8+S9</f>
        <v>2.3E-2</v>
      </c>
      <c r="T10" s="2"/>
      <c r="U10" s="2"/>
      <c r="V10" s="2"/>
      <c r="W10" s="2"/>
      <c r="X10" s="2"/>
      <c r="Y10" s="2"/>
    </row>
    <row r="11" spans="1:25" ht="34.5" thickTop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33.7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33.7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33.7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33.7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33.7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33.7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33.7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33.7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33.7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33.7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33.7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33.7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33.7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33.7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33.7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33.7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</sheetData>
  <mergeCells count="17">
    <mergeCell ref="Q7"/>
    <mergeCell ref="S7"/>
    <mergeCell ref="Q6:S6"/>
    <mergeCell ref="D2:O2"/>
    <mergeCell ref="D3:O3"/>
    <mergeCell ref="D4:O4"/>
    <mergeCell ref="K7"/>
    <mergeCell ref="K6"/>
    <mergeCell ref="M7"/>
    <mergeCell ref="O7"/>
    <mergeCell ref="M6:O6"/>
    <mergeCell ref="A6:A7"/>
    <mergeCell ref="C7"/>
    <mergeCell ref="E7"/>
    <mergeCell ref="G7"/>
    <mergeCell ref="I7"/>
    <mergeCell ref="C6:I6"/>
  </mergeCells>
  <pageMargins left="0.7" right="0.7" top="0.75" bottom="0.75" header="0.3" footer="0.3"/>
  <pageSetup scale="32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6"/>
  <sheetViews>
    <sheetView rightToLeft="1" view="pageBreakPreview" zoomScale="60" zoomScaleNormal="100" workbookViewId="0">
      <selection activeCell="I8" sqref="I8:S9"/>
    </sheetView>
  </sheetViews>
  <sheetFormatPr defaultRowHeight="15"/>
  <cols>
    <col min="1" max="1" width="32" style="1" bestFit="1" customWidth="1"/>
    <col min="2" max="2" width="1" style="1" customWidth="1"/>
    <col min="3" max="3" width="27" style="1" bestFit="1" customWidth="1"/>
    <col min="4" max="4" width="1" style="1" customWidth="1"/>
    <col min="5" max="5" width="25.140625" style="1" bestFit="1" customWidth="1"/>
    <col min="6" max="6" width="1" style="1" customWidth="1"/>
    <col min="7" max="7" width="14.7109375" style="1" bestFit="1" customWidth="1"/>
    <col min="8" max="8" width="1" style="1" customWidth="1"/>
    <col min="9" max="9" width="18.42578125" style="1" bestFit="1" customWidth="1"/>
    <col min="10" max="10" width="1" style="1" customWidth="1"/>
    <col min="11" max="11" width="20.42578125" style="1" bestFit="1" customWidth="1"/>
    <col min="12" max="12" width="1" style="1" customWidth="1"/>
    <col min="13" max="13" width="20.5703125" style="1" bestFit="1" customWidth="1"/>
    <col min="14" max="14" width="1" style="1" customWidth="1"/>
    <col min="15" max="15" width="18.42578125" style="1" bestFit="1" customWidth="1"/>
    <col min="16" max="16" width="1" style="1" customWidth="1"/>
    <col min="17" max="17" width="20.42578125" style="1" bestFit="1" customWidth="1"/>
    <col min="18" max="18" width="1" style="1" customWidth="1"/>
    <col min="19" max="19" width="20.5703125" style="1" bestFit="1" customWidth="1"/>
    <col min="20" max="20" width="1" style="1" customWidth="1"/>
    <col min="21" max="21" width="9.140625" style="1" customWidth="1"/>
    <col min="22" max="16384" width="9.140625" style="1"/>
  </cols>
  <sheetData>
    <row r="1" spans="1:24" ht="33.7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36">
      <c r="A2" s="2"/>
      <c r="B2" s="2"/>
      <c r="C2" s="2"/>
      <c r="D2" s="3" t="s">
        <v>0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2"/>
      <c r="Q2" s="2"/>
      <c r="R2" s="2"/>
      <c r="S2" s="2"/>
      <c r="T2" s="2"/>
      <c r="U2" s="2"/>
      <c r="V2" s="2"/>
      <c r="W2" s="2"/>
      <c r="X2" s="2"/>
    </row>
    <row r="3" spans="1:24" ht="36">
      <c r="A3" s="2"/>
      <c r="B3" s="2"/>
      <c r="C3" s="2"/>
      <c r="D3" s="3" t="s">
        <v>64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2"/>
      <c r="Q3" s="2"/>
      <c r="R3" s="2"/>
      <c r="S3" s="2"/>
      <c r="T3" s="2"/>
      <c r="U3" s="2"/>
      <c r="V3" s="2"/>
      <c r="W3" s="2"/>
      <c r="X3" s="2"/>
    </row>
    <row r="4" spans="1:24" ht="36">
      <c r="A4" s="2"/>
      <c r="B4" s="2"/>
      <c r="C4" s="2"/>
      <c r="D4" s="3" t="s">
        <v>2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2"/>
      <c r="Q4" s="2"/>
      <c r="R4" s="2"/>
      <c r="S4" s="2"/>
      <c r="T4" s="2"/>
      <c r="U4" s="2"/>
      <c r="V4" s="2"/>
      <c r="W4" s="2"/>
      <c r="X4" s="2"/>
    </row>
    <row r="5" spans="1:24" ht="33.7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36">
      <c r="A6" s="7" t="s">
        <v>65</v>
      </c>
      <c r="B6" s="7" t="s">
        <v>65</v>
      </c>
      <c r="C6" s="7" t="s">
        <v>65</v>
      </c>
      <c r="D6" s="7" t="s">
        <v>65</v>
      </c>
      <c r="E6" s="7" t="s">
        <v>65</v>
      </c>
      <c r="F6" s="7" t="s">
        <v>65</v>
      </c>
      <c r="G6" s="7" t="s">
        <v>65</v>
      </c>
      <c r="H6" s="2"/>
      <c r="I6" s="7" t="s">
        <v>66</v>
      </c>
      <c r="J6" s="7" t="s">
        <v>66</v>
      </c>
      <c r="K6" s="7" t="s">
        <v>66</v>
      </c>
      <c r="L6" s="7" t="s">
        <v>66</v>
      </c>
      <c r="M6" s="7" t="s">
        <v>66</v>
      </c>
      <c r="N6" s="2"/>
      <c r="O6" s="7" t="s">
        <v>67</v>
      </c>
      <c r="P6" s="7" t="s">
        <v>67</v>
      </c>
      <c r="Q6" s="7" t="s">
        <v>67</v>
      </c>
      <c r="R6" s="7" t="s">
        <v>67</v>
      </c>
      <c r="S6" s="7" t="s">
        <v>67</v>
      </c>
      <c r="T6" s="2"/>
      <c r="U6" s="2"/>
      <c r="V6" s="2"/>
      <c r="W6" s="2"/>
      <c r="X6" s="2"/>
    </row>
    <row r="7" spans="1:24" ht="36">
      <c r="A7" s="3" t="s">
        <v>68</v>
      </c>
      <c r="B7" s="2"/>
      <c r="C7" s="3" t="s">
        <v>69</v>
      </c>
      <c r="D7" s="2"/>
      <c r="E7" s="3" t="s">
        <v>36</v>
      </c>
      <c r="F7" s="2"/>
      <c r="G7" s="3" t="s">
        <v>37</v>
      </c>
      <c r="H7" s="2"/>
      <c r="I7" s="3" t="s">
        <v>70</v>
      </c>
      <c r="J7" s="2"/>
      <c r="K7" s="3" t="s">
        <v>71</v>
      </c>
      <c r="L7" s="2"/>
      <c r="M7" s="3" t="s">
        <v>72</v>
      </c>
      <c r="N7" s="2"/>
      <c r="O7" s="3" t="s">
        <v>70</v>
      </c>
      <c r="P7" s="2"/>
      <c r="Q7" s="3" t="s">
        <v>71</v>
      </c>
      <c r="R7" s="2"/>
      <c r="S7" s="3" t="s">
        <v>72</v>
      </c>
      <c r="T7" s="2"/>
      <c r="U7" s="2"/>
      <c r="V7" s="2"/>
      <c r="W7" s="2"/>
      <c r="X7" s="2"/>
    </row>
    <row r="8" spans="1:24" ht="36">
      <c r="A8" s="4" t="s">
        <v>56</v>
      </c>
      <c r="B8" s="2"/>
      <c r="C8" s="5">
        <v>30</v>
      </c>
      <c r="D8" s="2"/>
      <c r="E8" s="2" t="s">
        <v>73</v>
      </c>
      <c r="F8" s="2"/>
      <c r="G8" s="2">
        <v>0</v>
      </c>
      <c r="H8" s="2"/>
      <c r="I8" s="10">
        <v>1892495</v>
      </c>
      <c r="J8" s="11"/>
      <c r="K8" s="10">
        <v>0</v>
      </c>
      <c r="L8" s="11"/>
      <c r="M8" s="10">
        <v>1892495</v>
      </c>
      <c r="N8" s="11"/>
      <c r="O8" s="10">
        <v>1892495</v>
      </c>
      <c r="P8" s="11"/>
      <c r="Q8" s="10">
        <v>0</v>
      </c>
      <c r="R8" s="11"/>
      <c r="S8" s="10">
        <v>1892495</v>
      </c>
      <c r="T8" s="2"/>
      <c r="U8" s="2"/>
      <c r="V8" s="2"/>
      <c r="W8" s="2"/>
      <c r="X8" s="2"/>
    </row>
    <row r="9" spans="1:24" ht="36.75" thickBot="1">
      <c r="A9" s="2"/>
      <c r="B9" s="2"/>
      <c r="C9" s="2"/>
      <c r="D9" s="2"/>
      <c r="E9" s="2"/>
      <c r="F9" s="2"/>
      <c r="G9" s="2"/>
      <c r="H9" s="2"/>
      <c r="I9" s="14">
        <f>SUM(I8)</f>
        <v>1892495</v>
      </c>
      <c r="J9" s="13"/>
      <c r="K9" s="14">
        <f>SUM(K8)</f>
        <v>0</v>
      </c>
      <c r="L9" s="13"/>
      <c r="M9" s="14">
        <f>SUM(M8)</f>
        <v>1892495</v>
      </c>
      <c r="N9" s="13"/>
      <c r="O9" s="14">
        <f>SUM(O8)</f>
        <v>1892495</v>
      </c>
      <c r="P9" s="13"/>
      <c r="Q9" s="14">
        <f>SUM(Q8)</f>
        <v>0</v>
      </c>
      <c r="R9" s="13"/>
      <c r="S9" s="14">
        <f>SUM(S8)</f>
        <v>1892495</v>
      </c>
      <c r="T9" s="2"/>
      <c r="U9" s="2"/>
      <c r="V9" s="2"/>
      <c r="W9" s="2"/>
      <c r="X9" s="2"/>
    </row>
    <row r="10" spans="1:24" ht="34.5" thickTop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33.7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33.7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33.7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33.7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33.7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33.7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33.7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33.7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33.7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33.7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33.7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33.7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33.7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33.7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33.7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33.7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</sheetData>
  <mergeCells count="16">
    <mergeCell ref="Q7"/>
    <mergeCell ref="S7"/>
    <mergeCell ref="O6:S6"/>
    <mergeCell ref="D2:O2"/>
    <mergeCell ref="D3:O3"/>
    <mergeCell ref="D4:O4"/>
    <mergeCell ref="I7"/>
    <mergeCell ref="K7"/>
    <mergeCell ref="M7"/>
    <mergeCell ref="I6:M6"/>
    <mergeCell ref="O7"/>
    <mergeCell ref="A7"/>
    <mergeCell ref="C7"/>
    <mergeCell ref="E7"/>
    <mergeCell ref="G7"/>
    <mergeCell ref="A6:G6"/>
  </mergeCells>
  <pageMargins left="0.7" right="0.7" top="0.75" bottom="0.75" header="0.3" footer="0.3"/>
  <pageSetup scale="3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8"/>
  <sheetViews>
    <sheetView rightToLeft="1" view="pageBreakPreview" zoomScale="60" zoomScaleNormal="100" workbookViewId="0">
      <selection activeCell="K24" sqref="K24"/>
    </sheetView>
  </sheetViews>
  <sheetFormatPr defaultRowHeight="15"/>
  <cols>
    <col min="1" max="1" width="33" style="1" bestFit="1" customWidth="1"/>
    <col min="2" max="2" width="1" style="1" customWidth="1"/>
    <col min="3" max="3" width="19.85546875" style="1" bestFit="1" customWidth="1"/>
    <col min="4" max="4" width="1" style="1" customWidth="1"/>
    <col min="5" max="5" width="53" style="1" bestFit="1" customWidth="1"/>
    <col min="6" max="6" width="1" style="1" customWidth="1"/>
    <col min="7" max="7" width="35.5703125" style="1" bestFit="1" customWidth="1"/>
    <col min="8" max="8" width="1" style="1" customWidth="1"/>
    <col min="9" max="9" width="35.85546875" style="1" bestFit="1" customWidth="1"/>
    <col min="10" max="10" width="1" style="1" customWidth="1"/>
    <col min="11" max="11" width="24.85546875" style="1" bestFit="1" customWidth="1"/>
    <col min="12" max="12" width="1" style="1" customWidth="1"/>
    <col min="13" max="13" width="37.7109375" style="1" bestFit="1" customWidth="1"/>
    <col min="14" max="14" width="1" style="1" customWidth="1"/>
    <col min="15" max="15" width="35.85546875" style="1" bestFit="1" customWidth="1"/>
    <col min="16" max="16" width="1" style="1" customWidth="1"/>
    <col min="17" max="17" width="24.85546875" style="1" bestFit="1" customWidth="1"/>
    <col min="18" max="18" width="1" style="1" customWidth="1"/>
    <col min="19" max="19" width="37.7109375" style="1" bestFit="1" customWidth="1"/>
    <col min="20" max="20" width="1" style="1" customWidth="1"/>
    <col min="21" max="21" width="9.140625" style="1" customWidth="1"/>
    <col min="22" max="16384" width="9.140625" style="1"/>
  </cols>
  <sheetData>
    <row r="1" spans="1:28" ht="33.7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 ht="36">
      <c r="A2" s="2"/>
      <c r="B2" s="2"/>
      <c r="C2" s="2"/>
      <c r="D2" s="3" t="s">
        <v>0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  <row r="3" spans="1:28" ht="36">
      <c r="A3" s="2"/>
      <c r="B3" s="2"/>
      <c r="C3" s="2"/>
      <c r="D3" s="3" t="s">
        <v>64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</row>
    <row r="4" spans="1:28" ht="36">
      <c r="A4" s="2"/>
      <c r="B4" s="2"/>
      <c r="C4" s="2"/>
      <c r="D4" s="3" t="s">
        <v>2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</row>
    <row r="5" spans="1:28" ht="33.7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</row>
    <row r="6" spans="1:28" ht="36">
      <c r="A6" s="6" t="s">
        <v>3</v>
      </c>
      <c r="B6" s="2"/>
      <c r="C6" s="7" t="s">
        <v>74</v>
      </c>
      <c r="D6" s="7" t="s">
        <v>74</v>
      </c>
      <c r="E6" s="7" t="s">
        <v>74</v>
      </c>
      <c r="F6" s="7" t="s">
        <v>74</v>
      </c>
      <c r="G6" s="7" t="s">
        <v>74</v>
      </c>
      <c r="H6" s="2"/>
      <c r="I6" s="7" t="s">
        <v>66</v>
      </c>
      <c r="J6" s="7" t="s">
        <v>66</v>
      </c>
      <c r="K6" s="7" t="s">
        <v>66</v>
      </c>
      <c r="L6" s="7" t="s">
        <v>66</v>
      </c>
      <c r="M6" s="7" t="s">
        <v>66</v>
      </c>
      <c r="N6" s="2"/>
      <c r="O6" s="7" t="s">
        <v>67</v>
      </c>
      <c r="P6" s="7" t="s">
        <v>67</v>
      </c>
      <c r="Q6" s="7" t="s">
        <v>67</v>
      </c>
      <c r="R6" s="7" t="s">
        <v>67</v>
      </c>
      <c r="S6" s="7" t="s">
        <v>67</v>
      </c>
      <c r="T6" s="2"/>
      <c r="U6" s="2"/>
      <c r="V6" s="2"/>
      <c r="W6" s="2"/>
      <c r="X6" s="2"/>
      <c r="Y6" s="2"/>
      <c r="Z6" s="2"/>
      <c r="AA6" s="2"/>
      <c r="AB6" s="2"/>
    </row>
    <row r="7" spans="1:28" ht="36">
      <c r="A7" s="7" t="s">
        <v>3</v>
      </c>
      <c r="B7" s="2"/>
      <c r="C7" s="9" t="s">
        <v>75</v>
      </c>
      <c r="D7" s="2"/>
      <c r="E7" s="9" t="s">
        <v>76</v>
      </c>
      <c r="F7" s="2"/>
      <c r="G7" s="9" t="s">
        <v>77</v>
      </c>
      <c r="H7" s="2"/>
      <c r="I7" s="9" t="s">
        <v>78</v>
      </c>
      <c r="J7" s="2"/>
      <c r="K7" s="9" t="s">
        <v>71</v>
      </c>
      <c r="L7" s="2"/>
      <c r="M7" s="9" t="s">
        <v>79</v>
      </c>
      <c r="N7" s="2"/>
      <c r="O7" s="9" t="s">
        <v>78</v>
      </c>
      <c r="P7" s="2"/>
      <c r="Q7" s="9" t="s">
        <v>71</v>
      </c>
      <c r="R7" s="2"/>
      <c r="S7" s="9" t="s">
        <v>79</v>
      </c>
      <c r="T7" s="2"/>
      <c r="U7" s="2"/>
      <c r="V7" s="2"/>
      <c r="W7" s="2"/>
      <c r="X7" s="2"/>
      <c r="Y7" s="2"/>
      <c r="Z7" s="2"/>
      <c r="AA7" s="2"/>
      <c r="AB7" s="2"/>
    </row>
    <row r="8" spans="1:28" ht="36">
      <c r="A8" s="4" t="s">
        <v>23</v>
      </c>
      <c r="B8" s="2"/>
      <c r="C8" s="2" t="s">
        <v>6</v>
      </c>
      <c r="D8" s="2"/>
      <c r="E8" s="5">
        <v>4000000</v>
      </c>
      <c r="F8" s="2"/>
      <c r="G8" s="5">
        <v>400</v>
      </c>
      <c r="H8" s="2"/>
      <c r="I8" s="5">
        <v>1600000000</v>
      </c>
      <c r="J8" s="2"/>
      <c r="K8" s="5">
        <v>228302995</v>
      </c>
      <c r="L8" s="2"/>
      <c r="M8" s="5">
        <v>1371697005</v>
      </c>
      <c r="N8" s="2"/>
      <c r="O8" s="5">
        <v>1600000000</v>
      </c>
      <c r="P8" s="2"/>
      <c r="Q8" s="5">
        <v>228302995</v>
      </c>
      <c r="R8" s="2"/>
      <c r="S8" s="5">
        <v>1371697005</v>
      </c>
      <c r="T8" s="2"/>
      <c r="U8" s="2"/>
      <c r="V8" s="2"/>
      <c r="W8" s="2"/>
      <c r="X8" s="2"/>
      <c r="Y8" s="2"/>
      <c r="Z8" s="2"/>
      <c r="AA8" s="2"/>
      <c r="AB8" s="2"/>
    </row>
    <row r="9" spans="1:28" ht="36">
      <c r="A9" s="4" t="s">
        <v>19</v>
      </c>
      <c r="B9" s="2"/>
      <c r="C9" s="2" t="s">
        <v>4</v>
      </c>
      <c r="D9" s="2"/>
      <c r="E9" s="5">
        <v>486587</v>
      </c>
      <c r="F9" s="2"/>
      <c r="G9" s="5">
        <v>350</v>
      </c>
      <c r="H9" s="2"/>
      <c r="I9" s="5">
        <v>170305450</v>
      </c>
      <c r="J9" s="2"/>
      <c r="K9" s="5">
        <v>21771426</v>
      </c>
      <c r="L9" s="2"/>
      <c r="M9" s="5">
        <v>148534024</v>
      </c>
      <c r="N9" s="2"/>
      <c r="O9" s="5">
        <v>170305450</v>
      </c>
      <c r="P9" s="2"/>
      <c r="Q9" s="5">
        <v>21771426</v>
      </c>
      <c r="R9" s="2"/>
      <c r="S9" s="5">
        <v>148534024</v>
      </c>
      <c r="T9" s="2"/>
      <c r="U9" s="2"/>
      <c r="V9" s="2"/>
      <c r="W9" s="2"/>
      <c r="X9" s="2"/>
      <c r="Y9" s="2"/>
      <c r="Z9" s="2"/>
      <c r="AA9" s="2"/>
      <c r="AB9" s="2"/>
    </row>
    <row r="10" spans="1:28" ht="36">
      <c r="A10" s="4" t="s">
        <v>15</v>
      </c>
      <c r="B10" s="2"/>
      <c r="C10" s="2" t="s">
        <v>80</v>
      </c>
      <c r="D10" s="2"/>
      <c r="E10" s="5">
        <v>2902878</v>
      </c>
      <c r="F10" s="2"/>
      <c r="G10" s="5">
        <v>220</v>
      </c>
      <c r="H10" s="2"/>
      <c r="I10" s="5">
        <v>638633160</v>
      </c>
      <c r="J10" s="2"/>
      <c r="K10" s="5">
        <v>86914572</v>
      </c>
      <c r="L10" s="2"/>
      <c r="M10" s="5">
        <v>551718588</v>
      </c>
      <c r="N10" s="2"/>
      <c r="O10" s="5">
        <v>638633160</v>
      </c>
      <c r="P10" s="2"/>
      <c r="Q10" s="5">
        <v>86914572</v>
      </c>
      <c r="R10" s="2"/>
      <c r="S10" s="5">
        <v>551718588</v>
      </c>
      <c r="T10" s="2"/>
      <c r="U10" s="2"/>
      <c r="V10" s="2"/>
      <c r="W10" s="2"/>
      <c r="X10" s="2"/>
      <c r="Y10" s="2"/>
      <c r="Z10" s="2"/>
      <c r="AA10" s="2"/>
      <c r="AB10" s="2"/>
    </row>
    <row r="11" spans="1:28" ht="36.75" thickBot="1">
      <c r="A11" s="2"/>
      <c r="B11" s="2"/>
      <c r="C11" s="2"/>
      <c r="D11" s="2"/>
      <c r="E11" s="2"/>
      <c r="F11" s="2"/>
      <c r="G11" s="2"/>
      <c r="H11" s="2"/>
      <c r="I11" s="16">
        <f>SUM(I8:I10)</f>
        <v>2408938610</v>
      </c>
      <c r="J11" s="4"/>
      <c r="K11" s="16">
        <f>SUM(K8:K10)</f>
        <v>336988993</v>
      </c>
      <c r="L11" s="4"/>
      <c r="M11" s="16">
        <f>SUM(M8:M10)</f>
        <v>2071949617</v>
      </c>
      <c r="N11" s="4"/>
      <c r="O11" s="16">
        <f>SUM(O8:O10)</f>
        <v>2408938610</v>
      </c>
      <c r="P11" s="4"/>
      <c r="Q11" s="16">
        <f>SUM(Q8:Q10)</f>
        <v>336988993</v>
      </c>
      <c r="R11" s="4"/>
      <c r="S11" s="16">
        <f>SUM(S8:S10)</f>
        <v>2071949617</v>
      </c>
      <c r="T11" s="2"/>
      <c r="U11" s="2"/>
      <c r="V11" s="2"/>
      <c r="W11" s="2"/>
      <c r="X11" s="2"/>
      <c r="Y11" s="2"/>
      <c r="Z11" s="2"/>
      <c r="AA11" s="2"/>
      <c r="AB11" s="2"/>
    </row>
    <row r="12" spans="1:28" ht="34.5" thickTop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</row>
    <row r="13" spans="1:28" ht="33.7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</row>
    <row r="14" spans="1:28" ht="33.7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</row>
    <row r="15" spans="1:28" ht="33.7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</row>
    <row r="16" spans="1:28" ht="33.7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</row>
    <row r="17" spans="1:28" ht="33.7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</row>
    <row r="18" spans="1:28" ht="33.7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</row>
    <row r="19" spans="1:28" ht="33.7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</row>
    <row r="20" spans="1:28" ht="33.7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</row>
    <row r="21" spans="1:28" ht="33.7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</row>
    <row r="22" spans="1:28" ht="33.7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</row>
    <row r="23" spans="1:28" ht="33.7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</row>
    <row r="24" spans="1:28" ht="33.7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</row>
    <row r="25" spans="1:28" ht="33.7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</row>
    <row r="26" spans="1:28" ht="33.7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</row>
    <row r="27" spans="1:28" ht="33.7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</row>
    <row r="28" spans="1:28" ht="33.7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</row>
  </sheetData>
  <mergeCells count="16">
    <mergeCell ref="Q7"/>
    <mergeCell ref="S7"/>
    <mergeCell ref="O6:S6"/>
    <mergeCell ref="D2:O2"/>
    <mergeCell ref="D3:O3"/>
    <mergeCell ref="D4:O4"/>
    <mergeCell ref="I7"/>
    <mergeCell ref="K7"/>
    <mergeCell ref="M7"/>
    <mergeCell ref="I6:M6"/>
    <mergeCell ref="O7"/>
    <mergeCell ref="A6:A7"/>
    <mergeCell ref="C7"/>
    <mergeCell ref="E7"/>
    <mergeCell ref="G7"/>
    <mergeCell ref="C6:G6"/>
  </mergeCells>
  <pageMargins left="0.7" right="0.7" top="0.75" bottom="0.75" header="0.3" footer="0.3"/>
  <pageSetup scale="26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8"/>
  <sheetViews>
    <sheetView rightToLeft="1" view="pageBreakPreview" zoomScale="60" zoomScaleNormal="100" workbookViewId="0">
      <selection activeCell="C8" sqref="C8:Q15"/>
    </sheetView>
  </sheetViews>
  <sheetFormatPr defaultRowHeight="15"/>
  <cols>
    <col min="1" max="1" width="36.85546875" style="1" bestFit="1" customWidth="1"/>
    <col min="2" max="2" width="1" style="1" customWidth="1"/>
    <col min="3" max="3" width="17.42578125" style="1" bestFit="1" customWidth="1"/>
    <col min="4" max="4" width="1" style="1" customWidth="1"/>
    <col min="5" max="5" width="33.42578125" style="1" bestFit="1" customWidth="1"/>
    <col min="6" max="6" width="1" style="1" customWidth="1"/>
    <col min="7" max="7" width="32.28515625" style="1" bestFit="1" customWidth="1"/>
    <col min="8" max="8" width="1" style="1" customWidth="1"/>
    <col min="9" max="9" width="50.140625" style="1" bestFit="1" customWidth="1"/>
    <col min="10" max="10" width="1" style="1" customWidth="1"/>
    <col min="11" max="11" width="17.42578125" style="1" bestFit="1" customWidth="1"/>
    <col min="12" max="12" width="1" style="1" customWidth="1"/>
    <col min="13" max="13" width="33.42578125" style="1" bestFit="1" customWidth="1"/>
    <col min="14" max="14" width="1" style="1" customWidth="1"/>
    <col min="15" max="15" width="32.28515625" style="1" bestFit="1" customWidth="1"/>
    <col min="16" max="16" width="1" style="1" customWidth="1"/>
    <col min="17" max="17" width="50.140625" style="1" bestFit="1" customWidth="1"/>
    <col min="18" max="18" width="1" style="1" customWidth="1"/>
    <col min="19" max="19" width="9.140625" style="1" customWidth="1"/>
    <col min="20" max="16384" width="9.140625" style="1"/>
  </cols>
  <sheetData>
    <row r="1" spans="1:22" ht="33.7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36">
      <c r="A2" s="2"/>
      <c r="B2" s="2"/>
      <c r="C2" s="3" t="s">
        <v>0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2"/>
      <c r="Q2" s="2"/>
      <c r="R2" s="2"/>
      <c r="S2" s="2"/>
      <c r="T2" s="2"/>
      <c r="U2" s="2"/>
      <c r="V2" s="2"/>
    </row>
    <row r="3" spans="1:22" ht="36">
      <c r="A3" s="2"/>
      <c r="B3" s="2"/>
      <c r="C3" s="3" t="s">
        <v>64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2"/>
      <c r="Q3" s="2"/>
      <c r="R3" s="2"/>
      <c r="S3" s="2"/>
      <c r="T3" s="2"/>
      <c r="U3" s="2"/>
      <c r="V3" s="2"/>
    </row>
    <row r="4" spans="1:22" ht="36">
      <c r="A4" s="2"/>
      <c r="B4" s="2"/>
      <c r="C4" s="3" t="s">
        <v>2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2"/>
      <c r="Q4" s="2"/>
      <c r="R4" s="2"/>
      <c r="S4" s="2"/>
      <c r="T4" s="2"/>
      <c r="U4" s="2"/>
      <c r="V4" s="2"/>
    </row>
    <row r="5" spans="1:22" ht="33.7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 ht="36">
      <c r="A6" s="6" t="s">
        <v>3</v>
      </c>
      <c r="B6" s="2"/>
      <c r="C6" s="7" t="s">
        <v>66</v>
      </c>
      <c r="D6" s="7" t="s">
        <v>66</v>
      </c>
      <c r="E6" s="7" t="s">
        <v>66</v>
      </c>
      <c r="F6" s="7" t="s">
        <v>66</v>
      </c>
      <c r="G6" s="7" t="s">
        <v>66</v>
      </c>
      <c r="H6" s="7" t="s">
        <v>66</v>
      </c>
      <c r="I6" s="7" t="s">
        <v>66</v>
      </c>
      <c r="J6" s="2"/>
      <c r="K6" s="7" t="s">
        <v>67</v>
      </c>
      <c r="L6" s="7" t="s">
        <v>67</v>
      </c>
      <c r="M6" s="7" t="s">
        <v>67</v>
      </c>
      <c r="N6" s="7" t="s">
        <v>67</v>
      </c>
      <c r="O6" s="7" t="s">
        <v>67</v>
      </c>
      <c r="P6" s="7" t="s">
        <v>67</v>
      </c>
      <c r="Q6" s="7" t="s">
        <v>67</v>
      </c>
      <c r="R6" s="2"/>
      <c r="S6" s="2"/>
      <c r="T6" s="2"/>
      <c r="U6" s="2"/>
      <c r="V6" s="2"/>
    </row>
    <row r="7" spans="1:22" ht="36">
      <c r="A7" s="7" t="s">
        <v>3</v>
      </c>
      <c r="B7" s="2"/>
      <c r="C7" s="9" t="s">
        <v>7</v>
      </c>
      <c r="D7" s="2"/>
      <c r="E7" s="9" t="s">
        <v>81</v>
      </c>
      <c r="F7" s="2"/>
      <c r="G7" s="9" t="s">
        <v>82</v>
      </c>
      <c r="H7" s="2"/>
      <c r="I7" s="9" t="s">
        <v>83</v>
      </c>
      <c r="J7" s="2"/>
      <c r="K7" s="9" t="s">
        <v>7</v>
      </c>
      <c r="L7" s="2"/>
      <c r="M7" s="9" t="s">
        <v>81</v>
      </c>
      <c r="N7" s="2"/>
      <c r="O7" s="9" t="s">
        <v>82</v>
      </c>
      <c r="P7" s="2"/>
      <c r="Q7" s="9" t="s">
        <v>83</v>
      </c>
      <c r="R7" s="2"/>
      <c r="S7" s="2"/>
      <c r="T7" s="2"/>
      <c r="U7" s="2"/>
      <c r="V7" s="2"/>
    </row>
    <row r="8" spans="1:22" ht="36">
      <c r="A8" s="4" t="s">
        <v>15</v>
      </c>
      <c r="B8" s="2"/>
      <c r="C8" s="10">
        <v>4200897</v>
      </c>
      <c r="D8" s="11"/>
      <c r="E8" s="10">
        <v>193616682469</v>
      </c>
      <c r="F8" s="11"/>
      <c r="G8" s="10">
        <v>193588230947</v>
      </c>
      <c r="H8" s="11"/>
      <c r="I8" s="10">
        <v>28451522</v>
      </c>
      <c r="J8" s="11"/>
      <c r="K8" s="10">
        <v>4200897</v>
      </c>
      <c r="L8" s="11"/>
      <c r="M8" s="10">
        <v>193616682469</v>
      </c>
      <c r="N8" s="11"/>
      <c r="O8" s="10">
        <v>193588230947</v>
      </c>
      <c r="P8" s="11"/>
      <c r="Q8" s="10">
        <v>28451522</v>
      </c>
      <c r="R8" s="2"/>
      <c r="S8" s="2"/>
      <c r="T8" s="2"/>
      <c r="U8" s="2"/>
      <c r="V8" s="2"/>
    </row>
    <row r="9" spans="1:22" ht="36">
      <c r="A9" s="4" t="s">
        <v>17</v>
      </c>
      <c r="B9" s="2"/>
      <c r="C9" s="10">
        <v>3525868</v>
      </c>
      <c r="D9" s="11"/>
      <c r="E9" s="10">
        <v>106337297540</v>
      </c>
      <c r="F9" s="11"/>
      <c r="G9" s="10">
        <v>109630842642</v>
      </c>
      <c r="H9" s="11"/>
      <c r="I9" s="10">
        <v>-3293545101</v>
      </c>
      <c r="J9" s="11"/>
      <c r="K9" s="10">
        <v>3525868</v>
      </c>
      <c r="L9" s="11"/>
      <c r="M9" s="10">
        <v>106337297540</v>
      </c>
      <c r="N9" s="11"/>
      <c r="O9" s="10">
        <v>109630842642</v>
      </c>
      <c r="P9" s="11"/>
      <c r="Q9" s="10">
        <v>-3293545101</v>
      </c>
      <c r="R9" s="2"/>
      <c r="S9" s="2"/>
      <c r="T9" s="2"/>
      <c r="U9" s="2"/>
      <c r="V9" s="2"/>
    </row>
    <row r="10" spans="1:22" ht="36">
      <c r="A10" s="4" t="s">
        <v>21</v>
      </c>
      <c r="B10" s="2"/>
      <c r="C10" s="10">
        <v>1542595</v>
      </c>
      <c r="D10" s="11"/>
      <c r="E10" s="10">
        <v>14642273637</v>
      </c>
      <c r="F10" s="11"/>
      <c r="G10" s="10">
        <v>13703746632</v>
      </c>
      <c r="H10" s="11"/>
      <c r="I10" s="10">
        <v>938527005</v>
      </c>
      <c r="J10" s="11"/>
      <c r="K10" s="10">
        <v>1542595</v>
      </c>
      <c r="L10" s="11"/>
      <c r="M10" s="10">
        <v>14642273637</v>
      </c>
      <c r="N10" s="11"/>
      <c r="O10" s="10">
        <v>13703746632</v>
      </c>
      <c r="P10" s="11"/>
      <c r="Q10" s="10">
        <v>938527005</v>
      </c>
      <c r="R10" s="2"/>
      <c r="S10" s="2"/>
      <c r="T10" s="2"/>
      <c r="U10" s="2"/>
      <c r="V10" s="2"/>
    </row>
    <row r="11" spans="1:22" ht="36">
      <c r="A11" s="4" t="s">
        <v>23</v>
      </c>
      <c r="B11" s="2"/>
      <c r="C11" s="10">
        <v>4000000</v>
      </c>
      <c r="D11" s="11"/>
      <c r="E11" s="10">
        <v>103824082400</v>
      </c>
      <c r="F11" s="11"/>
      <c r="G11" s="10">
        <v>112594768573</v>
      </c>
      <c r="H11" s="11"/>
      <c r="I11" s="10">
        <v>-8770686173</v>
      </c>
      <c r="J11" s="11"/>
      <c r="K11" s="10">
        <v>4000000</v>
      </c>
      <c r="L11" s="11"/>
      <c r="M11" s="10">
        <v>103824082400</v>
      </c>
      <c r="N11" s="11"/>
      <c r="O11" s="10">
        <v>112594768573</v>
      </c>
      <c r="P11" s="11"/>
      <c r="Q11" s="10">
        <v>-8770686173</v>
      </c>
      <c r="R11" s="2"/>
      <c r="S11" s="2"/>
      <c r="T11" s="2"/>
      <c r="U11" s="2"/>
      <c r="V11" s="2"/>
    </row>
    <row r="12" spans="1:22" ht="36">
      <c r="A12" s="4" t="s">
        <v>25</v>
      </c>
      <c r="B12" s="2"/>
      <c r="C12" s="10">
        <v>3720000</v>
      </c>
      <c r="D12" s="11"/>
      <c r="E12" s="10">
        <v>92362158681</v>
      </c>
      <c r="F12" s="11"/>
      <c r="G12" s="10">
        <v>93026527717</v>
      </c>
      <c r="H12" s="11"/>
      <c r="I12" s="10">
        <v>-664369035</v>
      </c>
      <c r="J12" s="11"/>
      <c r="K12" s="10">
        <v>3720000</v>
      </c>
      <c r="L12" s="11"/>
      <c r="M12" s="10">
        <v>92362158681</v>
      </c>
      <c r="N12" s="11"/>
      <c r="O12" s="10">
        <v>93026527717</v>
      </c>
      <c r="P12" s="11"/>
      <c r="Q12" s="10">
        <v>-664369035</v>
      </c>
      <c r="R12" s="2"/>
      <c r="S12" s="2"/>
      <c r="T12" s="2"/>
      <c r="U12" s="2"/>
      <c r="V12" s="2"/>
    </row>
    <row r="13" spans="1:22" ht="36">
      <c r="A13" s="4" t="s">
        <v>19</v>
      </c>
      <c r="B13" s="2"/>
      <c r="C13" s="10">
        <v>4297283</v>
      </c>
      <c r="D13" s="11"/>
      <c r="E13" s="10">
        <v>56900139161</v>
      </c>
      <c r="F13" s="11"/>
      <c r="G13" s="10">
        <v>57810320981</v>
      </c>
      <c r="H13" s="11"/>
      <c r="I13" s="10">
        <v>-910181819</v>
      </c>
      <c r="J13" s="11"/>
      <c r="K13" s="10">
        <v>4297283</v>
      </c>
      <c r="L13" s="11"/>
      <c r="M13" s="10">
        <v>56900139161</v>
      </c>
      <c r="N13" s="11"/>
      <c r="O13" s="10">
        <v>57810320981</v>
      </c>
      <c r="P13" s="11"/>
      <c r="Q13" s="10">
        <v>-910181819</v>
      </c>
      <c r="R13" s="2"/>
      <c r="S13" s="2"/>
      <c r="T13" s="2"/>
      <c r="U13" s="2"/>
      <c r="V13" s="2"/>
    </row>
    <row r="14" spans="1:22" ht="36.75" thickBot="1">
      <c r="A14" s="2"/>
      <c r="B14" s="2"/>
      <c r="C14" s="12" t="s">
        <v>111</v>
      </c>
      <c r="D14" s="13"/>
      <c r="E14" s="14">
        <f>SUM(E8:E13)</f>
        <v>567682633888</v>
      </c>
      <c r="F14" s="13"/>
      <c r="G14" s="14">
        <f>SUM(G8:G13)</f>
        <v>580354437492</v>
      </c>
      <c r="H14" s="13"/>
      <c r="I14" s="14">
        <f>SUM(I8:I13)</f>
        <v>-12671803601</v>
      </c>
      <c r="J14" s="13"/>
      <c r="K14" s="12" t="s">
        <v>111</v>
      </c>
      <c r="L14" s="13"/>
      <c r="M14" s="14">
        <f>SUM(M8:M13)</f>
        <v>567682633888</v>
      </c>
      <c r="N14" s="13"/>
      <c r="O14" s="14">
        <f>SUM(O8:O13)</f>
        <v>580354437492</v>
      </c>
      <c r="P14" s="13"/>
      <c r="Q14" s="14">
        <f>SUM(Q8:Q13)</f>
        <v>-12671803601</v>
      </c>
      <c r="R14" s="2"/>
      <c r="S14" s="2"/>
      <c r="T14" s="2"/>
      <c r="U14" s="2"/>
      <c r="V14" s="2"/>
    </row>
    <row r="15" spans="1:22" ht="34.5" thickTop="1">
      <c r="A15" s="2"/>
      <c r="B15" s="2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2"/>
      <c r="S15" s="2"/>
      <c r="T15" s="2"/>
      <c r="U15" s="2"/>
      <c r="V15" s="2"/>
    </row>
    <row r="16" spans="1:22" ht="33.7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</row>
    <row r="17" spans="1:22" ht="33.7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</row>
    <row r="18" spans="1:22" ht="33.7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</row>
    <row r="19" spans="1:22" ht="33.7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</row>
    <row r="20" spans="1:22" ht="33.7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</row>
    <row r="21" spans="1:22" ht="33.7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</row>
    <row r="22" spans="1:22" ht="33.7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</row>
    <row r="23" spans="1:22" ht="33.7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</row>
    <row r="24" spans="1:22" ht="33.7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</row>
    <row r="25" spans="1:22" ht="33.7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</row>
    <row r="26" spans="1:22" ht="33.7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</row>
    <row r="27" spans="1:22" ht="33.7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</row>
    <row r="28" spans="1:22" ht="33.7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</row>
  </sheetData>
  <mergeCells count="14">
    <mergeCell ref="C2:O2"/>
    <mergeCell ref="C3:O3"/>
    <mergeCell ref="C4:O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  <pageSetup scale="2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1"/>
  <sheetViews>
    <sheetView rightToLeft="1" view="pageBreakPreview" zoomScale="60" zoomScaleNormal="100" workbookViewId="0">
      <selection activeCell="Q15" sqref="Q15"/>
    </sheetView>
  </sheetViews>
  <sheetFormatPr defaultRowHeight="15"/>
  <cols>
    <col min="1" max="1" width="36.85546875" style="1" bestFit="1" customWidth="1"/>
    <col min="2" max="2" width="1" style="1" customWidth="1"/>
    <col min="3" max="3" width="19.42578125" style="1" bestFit="1" customWidth="1"/>
    <col min="4" max="4" width="1" style="1" customWidth="1"/>
    <col min="5" max="5" width="32.5703125" style="1" bestFit="1" customWidth="1"/>
    <col min="6" max="6" width="1" style="1" customWidth="1"/>
    <col min="7" max="7" width="29.85546875" style="1" bestFit="1" customWidth="1"/>
    <col min="8" max="8" width="1" style="1" customWidth="1"/>
    <col min="9" max="9" width="42" style="1" bestFit="1" customWidth="1"/>
    <col min="10" max="10" width="1" style="1" customWidth="1"/>
    <col min="11" max="11" width="19.42578125" style="1" bestFit="1" customWidth="1"/>
    <col min="12" max="12" width="1" style="1" customWidth="1"/>
    <col min="13" max="13" width="32.5703125" style="1" bestFit="1" customWidth="1"/>
    <col min="14" max="14" width="1" style="1" customWidth="1"/>
    <col min="15" max="15" width="29.85546875" style="1" bestFit="1" customWidth="1"/>
    <col min="16" max="16" width="1" style="1" customWidth="1"/>
    <col min="17" max="17" width="42" style="1" bestFit="1" customWidth="1"/>
    <col min="18" max="18" width="1" style="1" customWidth="1"/>
    <col min="19" max="19" width="9.140625" style="1" customWidth="1"/>
    <col min="20" max="16384" width="9.140625" style="1"/>
  </cols>
  <sheetData>
    <row r="1" spans="1:23" ht="33.7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36">
      <c r="A2" s="2"/>
      <c r="B2" s="2"/>
      <c r="C2" s="3" t="s">
        <v>0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2"/>
      <c r="Q2" s="2"/>
      <c r="R2" s="2"/>
      <c r="S2" s="2"/>
      <c r="T2" s="2"/>
      <c r="U2" s="2"/>
      <c r="V2" s="2"/>
      <c r="W2" s="2"/>
    </row>
    <row r="3" spans="1:23" ht="36">
      <c r="A3" s="2"/>
      <c r="B3" s="2"/>
      <c r="C3" s="3" t="s">
        <v>64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2"/>
      <c r="Q3" s="2"/>
      <c r="R3" s="2"/>
      <c r="S3" s="2"/>
      <c r="T3" s="2"/>
      <c r="U3" s="2"/>
      <c r="V3" s="2"/>
      <c r="W3" s="2"/>
    </row>
    <row r="4" spans="1:23" ht="36">
      <c r="A4" s="2"/>
      <c r="B4" s="2"/>
      <c r="C4" s="3" t="s">
        <v>2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2"/>
      <c r="Q4" s="2"/>
      <c r="R4" s="2"/>
      <c r="S4" s="2"/>
      <c r="T4" s="2"/>
      <c r="U4" s="2"/>
      <c r="V4" s="2"/>
      <c r="W4" s="2"/>
    </row>
    <row r="5" spans="1:23" ht="33.7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ht="36">
      <c r="A6" s="6" t="s">
        <v>3</v>
      </c>
      <c r="B6" s="2"/>
      <c r="C6" s="7" t="s">
        <v>66</v>
      </c>
      <c r="D6" s="7" t="s">
        <v>66</v>
      </c>
      <c r="E6" s="7" t="s">
        <v>66</v>
      </c>
      <c r="F6" s="7" t="s">
        <v>66</v>
      </c>
      <c r="G6" s="7" t="s">
        <v>66</v>
      </c>
      <c r="H6" s="7" t="s">
        <v>66</v>
      </c>
      <c r="I6" s="7" t="s">
        <v>66</v>
      </c>
      <c r="J6" s="2"/>
      <c r="K6" s="7" t="s">
        <v>67</v>
      </c>
      <c r="L6" s="7" t="s">
        <v>67</v>
      </c>
      <c r="M6" s="7" t="s">
        <v>67</v>
      </c>
      <c r="N6" s="7" t="s">
        <v>67</v>
      </c>
      <c r="O6" s="7" t="s">
        <v>67</v>
      </c>
      <c r="P6" s="7" t="s">
        <v>67</v>
      </c>
      <c r="Q6" s="7" t="s">
        <v>67</v>
      </c>
      <c r="R6" s="2"/>
      <c r="S6" s="2"/>
      <c r="T6" s="2"/>
      <c r="U6" s="2"/>
      <c r="V6" s="2"/>
      <c r="W6" s="2"/>
    </row>
    <row r="7" spans="1:23" ht="36">
      <c r="A7" s="7" t="s">
        <v>3</v>
      </c>
      <c r="B7" s="2"/>
      <c r="C7" s="9" t="s">
        <v>7</v>
      </c>
      <c r="D7" s="2"/>
      <c r="E7" s="9" t="s">
        <v>81</v>
      </c>
      <c r="F7" s="2"/>
      <c r="G7" s="9" t="s">
        <v>82</v>
      </c>
      <c r="H7" s="2"/>
      <c r="I7" s="9" t="s">
        <v>84</v>
      </c>
      <c r="J7" s="2"/>
      <c r="K7" s="9" t="s">
        <v>7</v>
      </c>
      <c r="L7" s="2"/>
      <c r="M7" s="9" t="s">
        <v>81</v>
      </c>
      <c r="N7" s="2"/>
      <c r="O7" s="9" t="s">
        <v>82</v>
      </c>
      <c r="P7" s="2"/>
      <c r="Q7" s="9" t="s">
        <v>84</v>
      </c>
      <c r="R7" s="2"/>
      <c r="S7" s="2"/>
      <c r="T7" s="2"/>
      <c r="U7" s="2"/>
      <c r="V7" s="2"/>
      <c r="W7" s="2"/>
    </row>
    <row r="8" spans="1:23" ht="36">
      <c r="A8" s="4" t="s">
        <v>25</v>
      </c>
      <c r="B8" s="2"/>
      <c r="C8" s="10">
        <v>1530000</v>
      </c>
      <c r="D8" s="11"/>
      <c r="E8" s="10">
        <v>38094090851</v>
      </c>
      <c r="F8" s="11"/>
      <c r="G8" s="10">
        <v>38358565242</v>
      </c>
      <c r="H8" s="11"/>
      <c r="I8" s="10">
        <v>-264474391</v>
      </c>
      <c r="J8" s="11"/>
      <c r="K8" s="10">
        <v>1530000</v>
      </c>
      <c r="L8" s="11"/>
      <c r="M8" s="10">
        <v>38094090851</v>
      </c>
      <c r="N8" s="11"/>
      <c r="O8" s="10">
        <v>38358565242</v>
      </c>
      <c r="P8" s="11"/>
      <c r="Q8" s="10">
        <v>-264474391</v>
      </c>
      <c r="R8" s="2"/>
      <c r="S8" s="2"/>
      <c r="T8" s="2"/>
      <c r="U8" s="2"/>
      <c r="V8" s="2"/>
      <c r="W8" s="2"/>
    </row>
    <row r="9" spans="1:23" ht="36">
      <c r="A9" s="4" t="s">
        <v>19</v>
      </c>
      <c r="B9" s="2"/>
      <c r="C9" s="10">
        <v>4193913</v>
      </c>
      <c r="D9" s="11"/>
      <c r="E9" s="10">
        <v>57728730855</v>
      </c>
      <c r="F9" s="11"/>
      <c r="G9" s="10">
        <v>55387148636</v>
      </c>
      <c r="H9" s="11"/>
      <c r="I9" s="10">
        <v>2341582219</v>
      </c>
      <c r="J9" s="11"/>
      <c r="K9" s="10">
        <v>4193913</v>
      </c>
      <c r="L9" s="11"/>
      <c r="M9" s="10">
        <v>57728730855</v>
      </c>
      <c r="N9" s="11"/>
      <c r="O9" s="10">
        <v>55387148636</v>
      </c>
      <c r="P9" s="11"/>
      <c r="Q9" s="10">
        <v>2341582219</v>
      </c>
      <c r="R9" s="2"/>
      <c r="S9" s="2"/>
      <c r="T9" s="2"/>
      <c r="U9" s="2"/>
      <c r="V9" s="2"/>
      <c r="W9" s="2"/>
    </row>
    <row r="10" spans="1:23" ht="36">
      <c r="A10" s="4" t="s">
        <v>15</v>
      </c>
      <c r="B10" s="2"/>
      <c r="C10" s="10">
        <v>1802758</v>
      </c>
      <c r="D10" s="11"/>
      <c r="E10" s="10">
        <v>84018426237</v>
      </c>
      <c r="F10" s="11"/>
      <c r="G10" s="10">
        <v>83506077117</v>
      </c>
      <c r="H10" s="11"/>
      <c r="I10" s="10">
        <v>512349120</v>
      </c>
      <c r="J10" s="11"/>
      <c r="K10" s="10">
        <v>1802758</v>
      </c>
      <c r="L10" s="11"/>
      <c r="M10" s="10">
        <v>84018426237</v>
      </c>
      <c r="N10" s="11"/>
      <c r="O10" s="10">
        <v>83506077117</v>
      </c>
      <c r="P10" s="11"/>
      <c r="Q10" s="10">
        <v>512349120</v>
      </c>
      <c r="R10" s="2"/>
      <c r="S10" s="2"/>
      <c r="T10" s="2"/>
      <c r="U10" s="2"/>
      <c r="V10" s="2"/>
      <c r="W10" s="2"/>
    </row>
    <row r="11" spans="1:23" ht="36">
      <c r="A11" s="4" t="s">
        <v>17</v>
      </c>
      <c r="B11" s="2"/>
      <c r="C11" s="10">
        <v>8000000</v>
      </c>
      <c r="D11" s="11"/>
      <c r="E11" s="10">
        <v>204219490355</v>
      </c>
      <c r="F11" s="11"/>
      <c r="G11" s="10">
        <v>167643670104</v>
      </c>
      <c r="H11" s="11"/>
      <c r="I11" s="10">
        <v>36575820251</v>
      </c>
      <c r="J11" s="11"/>
      <c r="K11" s="10">
        <v>8000000</v>
      </c>
      <c r="L11" s="11"/>
      <c r="M11" s="10">
        <v>204219490355</v>
      </c>
      <c r="N11" s="11"/>
      <c r="O11" s="10">
        <v>167643670104</v>
      </c>
      <c r="P11" s="11"/>
      <c r="Q11" s="10">
        <v>36575820251</v>
      </c>
      <c r="R11" s="2"/>
      <c r="S11" s="2"/>
      <c r="T11" s="2"/>
      <c r="U11" s="2"/>
      <c r="V11" s="2"/>
      <c r="W11" s="2"/>
    </row>
    <row r="12" spans="1:23" ht="36">
      <c r="A12" s="4" t="s">
        <v>23</v>
      </c>
      <c r="B12" s="2"/>
      <c r="C12" s="10">
        <v>19327362</v>
      </c>
      <c r="D12" s="11"/>
      <c r="E12" s="10">
        <v>345873744605</v>
      </c>
      <c r="F12" s="11"/>
      <c r="G12" s="10">
        <v>314470240856</v>
      </c>
      <c r="H12" s="11"/>
      <c r="I12" s="10">
        <v>31403503749</v>
      </c>
      <c r="J12" s="11"/>
      <c r="K12" s="10">
        <v>19327362</v>
      </c>
      <c r="L12" s="11"/>
      <c r="M12" s="10">
        <v>345873744605</v>
      </c>
      <c r="N12" s="11"/>
      <c r="O12" s="10">
        <v>314470240856</v>
      </c>
      <c r="P12" s="11"/>
      <c r="Q12" s="10">
        <v>31403503749</v>
      </c>
      <c r="R12" s="2"/>
      <c r="S12" s="2"/>
      <c r="T12" s="2"/>
      <c r="U12" s="2"/>
      <c r="V12" s="2"/>
      <c r="W12" s="2"/>
    </row>
    <row r="13" spans="1:23" ht="36">
      <c r="A13" s="4" t="s">
        <v>21</v>
      </c>
      <c r="B13" s="2"/>
      <c r="C13" s="10">
        <v>2932948</v>
      </c>
      <c r="D13" s="11"/>
      <c r="E13" s="10">
        <v>21987902964</v>
      </c>
      <c r="F13" s="11"/>
      <c r="G13" s="10">
        <v>21508443036</v>
      </c>
      <c r="H13" s="11"/>
      <c r="I13" s="10">
        <v>479459928</v>
      </c>
      <c r="J13" s="11"/>
      <c r="K13" s="10">
        <v>2932948</v>
      </c>
      <c r="L13" s="11"/>
      <c r="M13" s="10">
        <v>21987902964</v>
      </c>
      <c r="N13" s="11"/>
      <c r="O13" s="10">
        <v>21508443036</v>
      </c>
      <c r="P13" s="11"/>
      <c r="Q13" s="10">
        <v>479459928</v>
      </c>
      <c r="R13" s="2"/>
      <c r="S13" s="2"/>
      <c r="T13" s="2"/>
      <c r="U13" s="2"/>
      <c r="V13" s="2"/>
      <c r="W13" s="2"/>
    </row>
    <row r="14" spans="1:23" ht="36.75" thickBot="1">
      <c r="A14" s="2"/>
      <c r="B14" s="2"/>
      <c r="C14" s="12" t="s">
        <v>111</v>
      </c>
      <c r="D14" s="13"/>
      <c r="E14" s="14">
        <f>SUM(E8:E13)</f>
        <v>751922385867</v>
      </c>
      <c r="F14" s="13"/>
      <c r="G14" s="14">
        <f>SUM(G8:G13)</f>
        <v>680874144991</v>
      </c>
      <c r="H14" s="13"/>
      <c r="I14" s="14">
        <f>SUM(I8:I13)</f>
        <v>71048240876</v>
      </c>
      <c r="J14" s="13"/>
      <c r="K14" s="12" t="s">
        <v>111</v>
      </c>
      <c r="L14" s="13"/>
      <c r="M14" s="14">
        <f>SUM(M8:M13)</f>
        <v>751922385867</v>
      </c>
      <c r="N14" s="13"/>
      <c r="O14" s="14">
        <f>SUM(O8:O13)</f>
        <v>680874144991</v>
      </c>
      <c r="P14" s="13"/>
      <c r="Q14" s="14">
        <f>SUM(Q8:Q13)</f>
        <v>71048240876</v>
      </c>
      <c r="R14" s="2"/>
      <c r="S14" s="2"/>
      <c r="T14" s="2"/>
      <c r="U14" s="2"/>
      <c r="V14" s="2"/>
      <c r="W14" s="2"/>
    </row>
    <row r="15" spans="1:23" ht="34.5" thickTop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 ht="33.7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 ht="33.7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 ht="33.7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 ht="33.7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 ht="33.7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 ht="33.7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 ht="33.7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 ht="33.7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 ht="33.7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1:23" ht="33.7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1:23" ht="33.7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23" ht="33.7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3" ht="33.7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3" ht="33.7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23" ht="33.7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3" ht="33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</sheetData>
  <mergeCells count="14">
    <mergeCell ref="C2:O2"/>
    <mergeCell ref="C3:O3"/>
    <mergeCell ref="C4:O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  <pageSetup scale="3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0"/>
  <sheetViews>
    <sheetView rightToLeft="1" view="pageBreakPreview" zoomScale="60" zoomScaleNormal="100" workbookViewId="0">
      <selection activeCell="U14" sqref="U14"/>
    </sheetView>
  </sheetViews>
  <sheetFormatPr defaultRowHeight="15"/>
  <cols>
    <col min="1" max="1" width="36.85546875" style="1" bestFit="1" customWidth="1"/>
    <col min="2" max="2" width="1" style="1" customWidth="1"/>
    <col min="3" max="3" width="27.7109375" style="1" bestFit="1" customWidth="1"/>
    <col min="4" max="4" width="1" style="1" customWidth="1"/>
    <col min="5" max="5" width="29.140625" style="1" bestFit="1" customWidth="1"/>
    <col min="6" max="6" width="1" style="1" customWidth="1"/>
    <col min="7" max="7" width="28" style="1" bestFit="1" customWidth="1"/>
    <col min="8" max="8" width="1" style="1" customWidth="1"/>
    <col min="9" max="9" width="29.42578125" style="1" bestFit="1" customWidth="1"/>
    <col min="10" max="10" width="1" style="1" customWidth="1"/>
    <col min="11" max="11" width="33.28515625" style="1" bestFit="1" customWidth="1"/>
    <col min="12" max="12" width="1" style="1" customWidth="1"/>
    <col min="13" max="13" width="27.7109375" style="1" bestFit="1" customWidth="1"/>
    <col min="14" max="14" width="1" style="1" customWidth="1"/>
    <col min="15" max="15" width="29.140625" style="1" bestFit="1" customWidth="1"/>
    <col min="16" max="16" width="1" style="1" customWidth="1"/>
    <col min="17" max="17" width="28" style="1" bestFit="1" customWidth="1"/>
    <col min="18" max="18" width="1" style="1" customWidth="1"/>
    <col min="19" max="19" width="29.42578125" style="1" bestFit="1" customWidth="1"/>
    <col min="20" max="20" width="1" style="1" customWidth="1"/>
    <col min="21" max="21" width="33.28515625" style="1" bestFit="1" customWidth="1"/>
    <col min="22" max="22" width="1" style="1" customWidth="1"/>
    <col min="23" max="23" width="9.140625" style="1" customWidth="1"/>
    <col min="24" max="16384" width="9.140625" style="1"/>
  </cols>
  <sheetData>
    <row r="1" spans="1:24" ht="33.7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36">
      <c r="A2" s="2"/>
      <c r="B2" s="2"/>
      <c r="C2" s="2"/>
      <c r="D2" s="3" t="s">
        <v>0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/>
      <c r="S2" s="2"/>
      <c r="T2" s="2"/>
      <c r="U2" s="2"/>
      <c r="V2" s="2"/>
      <c r="W2" s="2"/>
      <c r="X2" s="2"/>
    </row>
    <row r="3" spans="1:24" ht="36">
      <c r="A3" s="2"/>
      <c r="B3" s="2"/>
      <c r="C3" s="2"/>
      <c r="D3" s="3" t="s">
        <v>64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2"/>
      <c r="S3" s="2"/>
      <c r="T3" s="2"/>
      <c r="U3" s="2"/>
      <c r="V3" s="2"/>
      <c r="W3" s="2"/>
      <c r="X3" s="2"/>
    </row>
    <row r="4" spans="1:24" ht="36">
      <c r="A4" s="2"/>
      <c r="B4" s="2"/>
      <c r="C4" s="2"/>
      <c r="D4" s="3" t="s">
        <v>2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2"/>
      <c r="S4" s="2"/>
      <c r="T4" s="2"/>
      <c r="U4" s="2"/>
      <c r="V4" s="2"/>
      <c r="W4" s="2"/>
      <c r="X4" s="2"/>
    </row>
    <row r="5" spans="1:24" ht="33.7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36">
      <c r="A6" s="6" t="s">
        <v>3</v>
      </c>
      <c r="B6" s="2"/>
      <c r="C6" s="7" t="s">
        <v>66</v>
      </c>
      <c r="D6" s="7" t="s">
        <v>66</v>
      </c>
      <c r="E6" s="7" t="s">
        <v>66</v>
      </c>
      <c r="F6" s="7" t="s">
        <v>66</v>
      </c>
      <c r="G6" s="7" t="s">
        <v>66</v>
      </c>
      <c r="H6" s="7" t="s">
        <v>66</v>
      </c>
      <c r="I6" s="7" t="s">
        <v>66</v>
      </c>
      <c r="J6" s="7" t="s">
        <v>66</v>
      </c>
      <c r="K6" s="7" t="s">
        <v>66</v>
      </c>
      <c r="L6" s="2"/>
      <c r="M6" s="7" t="s">
        <v>67</v>
      </c>
      <c r="N6" s="7" t="s">
        <v>67</v>
      </c>
      <c r="O6" s="7" t="s">
        <v>67</v>
      </c>
      <c r="P6" s="7" t="s">
        <v>67</v>
      </c>
      <c r="Q6" s="7" t="s">
        <v>67</v>
      </c>
      <c r="R6" s="7" t="s">
        <v>67</v>
      </c>
      <c r="S6" s="7" t="s">
        <v>67</v>
      </c>
      <c r="T6" s="7" t="s">
        <v>67</v>
      </c>
      <c r="U6" s="7" t="s">
        <v>67</v>
      </c>
      <c r="V6" s="2"/>
      <c r="W6" s="2"/>
      <c r="X6" s="2"/>
    </row>
    <row r="7" spans="1:24" ht="36">
      <c r="A7" s="7" t="s">
        <v>3</v>
      </c>
      <c r="B7" s="2"/>
      <c r="C7" s="7" t="s">
        <v>85</v>
      </c>
      <c r="D7" s="2"/>
      <c r="E7" s="7" t="s">
        <v>86</v>
      </c>
      <c r="F7" s="2"/>
      <c r="G7" s="7" t="s">
        <v>87</v>
      </c>
      <c r="H7" s="2"/>
      <c r="I7" s="7" t="s">
        <v>53</v>
      </c>
      <c r="J7" s="2"/>
      <c r="K7" s="7" t="s">
        <v>88</v>
      </c>
      <c r="L7" s="2"/>
      <c r="M7" s="7" t="s">
        <v>85</v>
      </c>
      <c r="N7" s="2"/>
      <c r="O7" s="7" t="s">
        <v>86</v>
      </c>
      <c r="P7" s="2"/>
      <c r="Q7" s="7" t="s">
        <v>87</v>
      </c>
      <c r="R7" s="2"/>
      <c r="S7" s="7" t="s">
        <v>53</v>
      </c>
      <c r="T7" s="2"/>
      <c r="U7" s="7" t="s">
        <v>88</v>
      </c>
      <c r="V7" s="2"/>
      <c r="W7" s="2"/>
      <c r="X7" s="2"/>
    </row>
    <row r="8" spans="1:24" ht="36">
      <c r="A8" s="4" t="s">
        <v>25</v>
      </c>
      <c r="B8" s="2"/>
      <c r="C8" s="10">
        <v>0</v>
      </c>
      <c r="D8" s="11"/>
      <c r="E8" s="10">
        <v>-664369035</v>
      </c>
      <c r="F8" s="11"/>
      <c r="G8" s="10">
        <v>-264474391</v>
      </c>
      <c r="H8" s="11"/>
      <c r="I8" s="10">
        <v>-928843426</v>
      </c>
      <c r="J8" s="11"/>
      <c r="K8" s="11" t="s">
        <v>89</v>
      </c>
      <c r="L8" s="11"/>
      <c r="M8" s="10">
        <v>0</v>
      </c>
      <c r="N8" s="11"/>
      <c r="O8" s="10">
        <v>-664369035</v>
      </c>
      <c r="P8" s="11"/>
      <c r="Q8" s="10">
        <v>-264474391</v>
      </c>
      <c r="R8" s="11"/>
      <c r="S8" s="10">
        <v>-928843426</v>
      </c>
      <c r="T8" s="11"/>
      <c r="U8" s="11" t="s">
        <v>89</v>
      </c>
      <c r="V8" s="2"/>
      <c r="W8" s="2"/>
      <c r="X8" s="2"/>
    </row>
    <row r="9" spans="1:24" ht="36">
      <c r="A9" s="4" t="s">
        <v>19</v>
      </c>
      <c r="B9" s="2"/>
      <c r="C9" s="10">
        <v>148534024</v>
      </c>
      <c r="D9" s="11"/>
      <c r="E9" s="10">
        <v>-910181819</v>
      </c>
      <c r="F9" s="11"/>
      <c r="G9" s="10">
        <v>2341582219</v>
      </c>
      <c r="H9" s="11"/>
      <c r="I9" s="10">
        <v>1579934424</v>
      </c>
      <c r="J9" s="11"/>
      <c r="K9" s="11" t="s">
        <v>90</v>
      </c>
      <c r="L9" s="11"/>
      <c r="M9" s="10">
        <v>148534024</v>
      </c>
      <c r="N9" s="11"/>
      <c r="O9" s="10">
        <v>-910181819</v>
      </c>
      <c r="P9" s="11"/>
      <c r="Q9" s="10">
        <v>2341582219</v>
      </c>
      <c r="R9" s="11"/>
      <c r="S9" s="10">
        <v>1579934424</v>
      </c>
      <c r="T9" s="11"/>
      <c r="U9" s="11" t="s">
        <v>90</v>
      </c>
      <c r="V9" s="2"/>
      <c r="W9" s="2"/>
      <c r="X9" s="2"/>
    </row>
    <row r="10" spans="1:24" ht="36">
      <c r="A10" s="4" t="s">
        <v>15</v>
      </c>
      <c r="B10" s="2"/>
      <c r="C10" s="10">
        <v>551718588</v>
      </c>
      <c r="D10" s="11"/>
      <c r="E10" s="10">
        <v>28451522</v>
      </c>
      <c r="F10" s="11"/>
      <c r="G10" s="10">
        <v>512349120</v>
      </c>
      <c r="H10" s="11"/>
      <c r="I10" s="10">
        <v>1092519230</v>
      </c>
      <c r="J10" s="11"/>
      <c r="K10" s="11" t="s">
        <v>91</v>
      </c>
      <c r="L10" s="11"/>
      <c r="M10" s="10">
        <v>551718588</v>
      </c>
      <c r="N10" s="11"/>
      <c r="O10" s="10">
        <v>28451522</v>
      </c>
      <c r="P10" s="11"/>
      <c r="Q10" s="10">
        <v>512349120</v>
      </c>
      <c r="R10" s="11"/>
      <c r="S10" s="10">
        <v>1092519230</v>
      </c>
      <c r="T10" s="11"/>
      <c r="U10" s="11" t="s">
        <v>91</v>
      </c>
      <c r="V10" s="2"/>
      <c r="W10" s="2"/>
      <c r="X10" s="2"/>
    </row>
    <row r="11" spans="1:24" ht="36">
      <c r="A11" s="4" t="s">
        <v>17</v>
      </c>
      <c r="B11" s="2"/>
      <c r="C11" s="10">
        <v>0</v>
      </c>
      <c r="D11" s="11"/>
      <c r="E11" s="10">
        <v>-3293545101</v>
      </c>
      <c r="F11" s="11"/>
      <c r="G11" s="10">
        <v>36575820251</v>
      </c>
      <c r="H11" s="11"/>
      <c r="I11" s="10">
        <v>33282275150</v>
      </c>
      <c r="J11" s="11"/>
      <c r="K11" s="11" t="s">
        <v>92</v>
      </c>
      <c r="L11" s="11"/>
      <c r="M11" s="10">
        <v>0</v>
      </c>
      <c r="N11" s="11"/>
      <c r="O11" s="10">
        <v>-3293545101</v>
      </c>
      <c r="P11" s="11"/>
      <c r="Q11" s="10">
        <v>36575820251</v>
      </c>
      <c r="R11" s="11"/>
      <c r="S11" s="10">
        <v>33282275150</v>
      </c>
      <c r="T11" s="11"/>
      <c r="U11" s="11" t="s">
        <v>92</v>
      </c>
      <c r="V11" s="2"/>
      <c r="W11" s="2"/>
      <c r="X11" s="2"/>
    </row>
    <row r="12" spans="1:24" ht="36">
      <c r="A12" s="4" t="s">
        <v>23</v>
      </c>
      <c r="B12" s="2"/>
      <c r="C12" s="10">
        <v>1371697005</v>
      </c>
      <c r="D12" s="11"/>
      <c r="E12" s="10">
        <v>-8770686173</v>
      </c>
      <c r="F12" s="11"/>
      <c r="G12" s="10">
        <v>31403503749</v>
      </c>
      <c r="H12" s="11"/>
      <c r="I12" s="10">
        <v>24004514581</v>
      </c>
      <c r="J12" s="11"/>
      <c r="K12" s="11" t="s">
        <v>93</v>
      </c>
      <c r="L12" s="11"/>
      <c r="M12" s="10">
        <v>1371697005</v>
      </c>
      <c r="N12" s="11"/>
      <c r="O12" s="10">
        <v>-8770686173</v>
      </c>
      <c r="P12" s="11"/>
      <c r="Q12" s="10">
        <v>31403503749</v>
      </c>
      <c r="R12" s="11"/>
      <c r="S12" s="10">
        <v>24004514581</v>
      </c>
      <c r="T12" s="11"/>
      <c r="U12" s="11" t="s">
        <v>93</v>
      </c>
      <c r="V12" s="2"/>
      <c r="W12" s="2"/>
      <c r="X12" s="2"/>
    </row>
    <row r="13" spans="1:24" ht="36">
      <c r="A13" s="4" t="s">
        <v>21</v>
      </c>
      <c r="B13" s="2"/>
      <c r="C13" s="10">
        <v>0</v>
      </c>
      <c r="D13" s="11"/>
      <c r="E13" s="10">
        <v>938527005</v>
      </c>
      <c r="F13" s="11"/>
      <c r="G13" s="10">
        <v>479459928</v>
      </c>
      <c r="H13" s="11"/>
      <c r="I13" s="10">
        <v>1417986933</v>
      </c>
      <c r="J13" s="11"/>
      <c r="K13" s="11" t="s">
        <v>94</v>
      </c>
      <c r="L13" s="11"/>
      <c r="M13" s="10">
        <v>0</v>
      </c>
      <c r="N13" s="11"/>
      <c r="O13" s="10">
        <v>938527005</v>
      </c>
      <c r="P13" s="11"/>
      <c r="Q13" s="10">
        <v>479459928</v>
      </c>
      <c r="R13" s="11"/>
      <c r="S13" s="10">
        <v>1417986933</v>
      </c>
      <c r="T13" s="11"/>
      <c r="U13" s="11" t="s">
        <v>94</v>
      </c>
      <c r="V13" s="2"/>
      <c r="W13" s="2"/>
      <c r="X13" s="2"/>
    </row>
    <row r="14" spans="1:24" ht="36.75" thickBot="1">
      <c r="A14" s="2"/>
      <c r="B14" s="2"/>
      <c r="C14" s="14">
        <f>SUM(C8:C13)</f>
        <v>2071949617</v>
      </c>
      <c r="D14" s="11"/>
      <c r="E14" s="14">
        <f>SUM(E8:E13)</f>
        <v>-12671803601</v>
      </c>
      <c r="F14" s="11"/>
      <c r="G14" s="14">
        <f>SUM(G8:G13)</f>
        <v>71048240876</v>
      </c>
      <c r="H14" s="11"/>
      <c r="I14" s="14">
        <f>SUM(I8:I13)</f>
        <v>60448386892</v>
      </c>
      <c r="J14" s="11"/>
      <c r="K14" s="15">
        <f>K8+K9+K10+K11+K12+K13</f>
        <v>0.94740000000000002</v>
      </c>
      <c r="L14" s="11"/>
      <c r="M14" s="14">
        <f>SUM(M8:M13)</f>
        <v>2071949617</v>
      </c>
      <c r="N14" s="11"/>
      <c r="O14" s="14">
        <f>SUM(O8:O13)</f>
        <v>-12671803601</v>
      </c>
      <c r="P14" s="11"/>
      <c r="Q14" s="14">
        <f>SUM(Q8:Q13)</f>
        <v>71048240876</v>
      </c>
      <c r="R14" s="11"/>
      <c r="S14" s="14">
        <f>SUM(S8:S13)</f>
        <v>60448386892</v>
      </c>
      <c r="T14" s="11"/>
      <c r="U14" s="15">
        <f>U8+U9+U10+U11+U12+U13</f>
        <v>0.94740000000000002</v>
      </c>
      <c r="V14" s="2"/>
      <c r="W14" s="2"/>
      <c r="X14" s="2"/>
    </row>
    <row r="15" spans="1:24" ht="34.5" thickTop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33.7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33.7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33.7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33.7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33.7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33.7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33.7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33.7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33.7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33.7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33.7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33.7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33.7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33.7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33.7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</sheetData>
  <mergeCells count="16">
    <mergeCell ref="S7"/>
    <mergeCell ref="U7"/>
    <mergeCell ref="M6:U6"/>
    <mergeCell ref="D2:Q2"/>
    <mergeCell ref="D3:Q3"/>
    <mergeCell ref="D4:Q4"/>
    <mergeCell ref="K7"/>
    <mergeCell ref="C6:K6"/>
    <mergeCell ref="M7"/>
    <mergeCell ref="O7"/>
    <mergeCell ref="Q7"/>
    <mergeCell ref="A6:A7"/>
    <mergeCell ref="C7"/>
    <mergeCell ref="E7"/>
    <mergeCell ref="G7"/>
    <mergeCell ref="I7"/>
  </mergeCells>
  <pageMargins left="0.7" right="0.7" top="0.75" bottom="0.75" header="0.3" footer="0.3"/>
  <pageSetup scale="26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3"/>
  <sheetViews>
    <sheetView rightToLeft="1" view="pageBreakPreview" zoomScale="60" zoomScaleNormal="100" workbookViewId="0">
      <selection activeCell="C4" sqref="C4:O4"/>
    </sheetView>
  </sheetViews>
  <sheetFormatPr defaultRowHeight="15"/>
  <cols>
    <col min="1" max="1" width="16.5703125" style="1" bestFit="1" customWidth="1"/>
    <col min="2" max="2" width="1" style="1" customWidth="1"/>
    <col min="3" max="3" width="27.28515625" style="1" bestFit="1" customWidth="1"/>
    <col min="4" max="4" width="1" style="1" customWidth="1"/>
    <col min="5" max="5" width="29.140625" style="1" bestFit="1" customWidth="1"/>
    <col min="6" max="6" width="1" style="1" customWidth="1"/>
    <col min="7" max="7" width="21.140625" style="1" bestFit="1" customWidth="1"/>
    <col min="8" max="8" width="1" style="1" customWidth="1"/>
    <col min="9" max="9" width="9" style="1" bestFit="1" customWidth="1"/>
    <col min="10" max="10" width="1" style="1" customWidth="1"/>
    <col min="11" max="11" width="27.28515625" style="1" bestFit="1" customWidth="1"/>
    <col min="12" max="12" width="1" style="1" customWidth="1"/>
    <col min="13" max="13" width="29.140625" style="1" bestFit="1" customWidth="1"/>
    <col min="14" max="14" width="1" style="1" customWidth="1"/>
    <col min="15" max="15" width="21.140625" style="1" bestFit="1" customWidth="1"/>
    <col min="16" max="16" width="1" style="1" customWidth="1"/>
    <col min="17" max="17" width="9" style="1" bestFit="1" customWidth="1"/>
    <col min="18" max="18" width="1" style="1" customWidth="1"/>
    <col min="19" max="19" width="9.140625" style="1" customWidth="1"/>
    <col min="20" max="16384" width="9.140625" style="1"/>
  </cols>
  <sheetData>
    <row r="1" spans="1:23" ht="33.7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36">
      <c r="A2" s="2"/>
      <c r="B2" s="2"/>
      <c r="C2" s="3" t="s">
        <v>0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2"/>
      <c r="Q2" s="2"/>
      <c r="R2" s="2"/>
      <c r="S2" s="2"/>
      <c r="T2" s="2"/>
      <c r="U2" s="2"/>
      <c r="V2" s="2"/>
      <c r="W2" s="2"/>
    </row>
    <row r="3" spans="1:23" ht="36">
      <c r="A3" s="2"/>
      <c r="B3" s="2"/>
      <c r="C3" s="3" t="s">
        <v>64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2"/>
      <c r="Q3" s="2"/>
      <c r="R3" s="2"/>
      <c r="S3" s="2"/>
      <c r="T3" s="2"/>
      <c r="U3" s="2"/>
      <c r="V3" s="2"/>
      <c r="W3" s="2"/>
    </row>
    <row r="4" spans="1:23" ht="36">
      <c r="A4" s="2"/>
      <c r="B4" s="2"/>
      <c r="C4" s="3" t="s">
        <v>2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2"/>
      <c r="Q4" s="2"/>
      <c r="R4" s="2"/>
      <c r="S4" s="2"/>
      <c r="T4" s="2"/>
      <c r="U4" s="2"/>
      <c r="V4" s="2"/>
      <c r="W4" s="2"/>
    </row>
    <row r="5" spans="1:23" ht="33.7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ht="36">
      <c r="A6" s="3" t="s">
        <v>68</v>
      </c>
      <c r="B6" s="2"/>
      <c r="C6" s="3" t="s">
        <v>66</v>
      </c>
      <c r="D6" s="3" t="s">
        <v>66</v>
      </c>
      <c r="E6" s="3" t="s">
        <v>66</v>
      </c>
      <c r="F6" s="3" t="s">
        <v>66</v>
      </c>
      <c r="G6" s="3" t="s">
        <v>66</v>
      </c>
      <c r="H6" s="3" t="s">
        <v>66</v>
      </c>
      <c r="I6" s="3" t="s">
        <v>66</v>
      </c>
      <c r="J6" s="2"/>
      <c r="K6" s="3" t="s">
        <v>67</v>
      </c>
      <c r="L6" s="3" t="s">
        <v>67</v>
      </c>
      <c r="M6" s="3" t="s">
        <v>67</v>
      </c>
      <c r="N6" s="3" t="s">
        <v>67</v>
      </c>
      <c r="O6" s="3" t="s">
        <v>67</v>
      </c>
      <c r="P6" s="3" t="s">
        <v>67</v>
      </c>
      <c r="Q6" s="3" t="s">
        <v>67</v>
      </c>
      <c r="R6" s="2"/>
      <c r="S6" s="2"/>
      <c r="T6" s="2"/>
      <c r="U6" s="2"/>
      <c r="V6" s="2"/>
      <c r="W6" s="2"/>
    </row>
    <row r="7" spans="1:23" ht="36">
      <c r="A7" s="3" t="s">
        <v>68</v>
      </c>
      <c r="B7" s="2"/>
      <c r="C7" s="3" t="s">
        <v>95</v>
      </c>
      <c r="D7" s="2"/>
      <c r="E7" s="3" t="s">
        <v>86</v>
      </c>
      <c r="F7" s="2"/>
      <c r="G7" s="3" t="s">
        <v>87</v>
      </c>
      <c r="H7" s="2"/>
      <c r="I7" s="3" t="s">
        <v>96</v>
      </c>
      <c r="J7" s="2"/>
      <c r="K7" s="3" t="s">
        <v>95</v>
      </c>
      <c r="L7" s="2"/>
      <c r="M7" s="3" t="s">
        <v>86</v>
      </c>
      <c r="N7" s="2"/>
      <c r="O7" s="3" t="s">
        <v>87</v>
      </c>
      <c r="P7" s="2"/>
      <c r="Q7" s="3" t="s">
        <v>96</v>
      </c>
      <c r="R7" s="2"/>
      <c r="S7" s="2"/>
      <c r="T7" s="2"/>
      <c r="U7" s="2"/>
      <c r="V7" s="2"/>
      <c r="W7" s="2"/>
    </row>
    <row r="8" spans="1:23" ht="33.7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 ht="33.7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33.7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 ht="33.7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 ht="33.7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 ht="33.7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 ht="33.7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 ht="33.7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 ht="33.7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 ht="33.7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 ht="33.7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 ht="33.7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 ht="33.7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 ht="33.7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 ht="33.7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 ht="33.7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</sheetData>
  <mergeCells count="14">
    <mergeCell ref="C2:O2"/>
    <mergeCell ref="C3:O3"/>
    <mergeCell ref="C4:O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  <pageSetup scale="45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"/>
  <sheetViews>
    <sheetView rightToLeft="1" view="pageBreakPreview" zoomScale="60" zoomScaleNormal="100" workbookViewId="0">
      <selection activeCell="E9" sqref="E9:K9"/>
    </sheetView>
  </sheetViews>
  <sheetFormatPr defaultRowHeight="15"/>
  <cols>
    <col min="1" max="1" width="32" style="1" bestFit="1" customWidth="1"/>
    <col min="2" max="2" width="1" style="1" customWidth="1"/>
    <col min="3" max="3" width="35" style="1" bestFit="1" customWidth="1"/>
    <col min="4" max="4" width="1" style="1" customWidth="1"/>
    <col min="5" max="5" width="53.28515625" style="1" bestFit="1" customWidth="1"/>
    <col min="6" max="6" width="1" style="1" customWidth="1"/>
    <col min="7" max="7" width="45.85546875" style="1" bestFit="1" customWidth="1"/>
    <col min="8" max="8" width="1" style="1" customWidth="1"/>
    <col min="9" max="9" width="53.28515625" style="1" bestFit="1" customWidth="1"/>
    <col min="10" max="10" width="1" style="1" customWidth="1"/>
    <col min="11" max="11" width="45.85546875" style="1" bestFit="1" customWidth="1"/>
    <col min="12" max="12" width="1" style="1" customWidth="1"/>
    <col min="13" max="13" width="9.140625" style="1" customWidth="1"/>
    <col min="14" max="16384" width="9.140625" style="1"/>
  </cols>
  <sheetData>
    <row r="1" spans="1:17" ht="33.7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ht="36">
      <c r="A2" s="2"/>
      <c r="B2" s="3" t="s">
        <v>0</v>
      </c>
      <c r="C2" s="3"/>
      <c r="D2" s="3"/>
      <c r="E2" s="3"/>
      <c r="F2" s="3"/>
      <c r="G2" s="3"/>
      <c r="H2" s="3"/>
      <c r="I2" s="3"/>
      <c r="J2" s="2"/>
      <c r="K2" s="2"/>
      <c r="L2" s="2"/>
      <c r="M2" s="2"/>
      <c r="N2" s="2"/>
      <c r="O2" s="2"/>
      <c r="P2" s="2"/>
      <c r="Q2" s="2"/>
    </row>
    <row r="3" spans="1:17" ht="36">
      <c r="A3" s="2"/>
      <c r="B3" s="3" t="s">
        <v>64</v>
      </c>
      <c r="C3" s="3"/>
      <c r="D3" s="3"/>
      <c r="E3" s="3"/>
      <c r="F3" s="3"/>
      <c r="G3" s="3"/>
      <c r="H3" s="3"/>
      <c r="I3" s="3"/>
      <c r="J3" s="2"/>
      <c r="K3" s="2"/>
      <c r="L3" s="2"/>
      <c r="M3" s="2"/>
      <c r="N3" s="2"/>
      <c r="O3" s="2"/>
      <c r="P3" s="2"/>
      <c r="Q3" s="2"/>
    </row>
    <row r="4" spans="1:17" ht="36">
      <c r="A4" s="2"/>
      <c r="B4" s="3" t="s">
        <v>2</v>
      </c>
      <c r="C4" s="3"/>
      <c r="D4" s="3"/>
      <c r="E4" s="3"/>
      <c r="F4" s="3"/>
      <c r="G4" s="3"/>
      <c r="H4" s="3"/>
      <c r="I4" s="3"/>
      <c r="J4" s="2"/>
      <c r="K4" s="2"/>
      <c r="L4" s="2"/>
      <c r="M4" s="2"/>
      <c r="N4" s="2"/>
      <c r="O4" s="2"/>
      <c r="P4" s="2"/>
      <c r="Q4" s="2"/>
    </row>
    <row r="5" spans="1:17" ht="33.7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</row>
    <row r="6" spans="1:17" ht="36">
      <c r="A6" s="7" t="s">
        <v>97</v>
      </c>
      <c r="B6" s="7" t="s">
        <v>97</v>
      </c>
      <c r="C6" s="7" t="s">
        <v>97</v>
      </c>
      <c r="D6" s="2"/>
      <c r="E6" s="7" t="s">
        <v>66</v>
      </c>
      <c r="F6" s="7" t="s">
        <v>66</v>
      </c>
      <c r="G6" s="7" t="s">
        <v>66</v>
      </c>
      <c r="H6" s="2"/>
      <c r="I6" s="7" t="s">
        <v>67</v>
      </c>
      <c r="J6" s="7" t="s">
        <v>67</v>
      </c>
      <c r="K6" s="7" t="s">
        <v>67</v>
      </c>
      <c r="L6" s="2"/>
      <c r="M6" s="2"/>
      <c r="N6" s="2"/>
      <c r="O6" s="2"/>
      <c r="P6" s="2"/>
      <c r="Q6" s="2"/>
    </row>
    <row r="7" spans="1:17" ht="36">
      <c r="A7" s="7" t="s">
        <v>98</v>
      </c>
      <c r="B7" s="2"/>
      <c r="C7" s="7" t="s">
        <v>50</v>
      </c>
      <c r="D7" s="2"/>
      <c r="E7" s="7" t="s">
        <v>99</v>
      </c>
      <c r="F7" s="2"/>
      <c r="G7" s="7" t="s">
        <v>100</v>
      </c>
      <c r="H7" s="2"/>
      <c r="I7" s="7" t="s">
        <v>99</v>
      </c>
      <c r="J7" s="2"/>
      <c r="K7" s="7" t="s">
        <v>100</v>
      </c>
      <c r="L7" s="2"/>
      <c r="M7" s="2"/>
      <c r="N7" s="2"/>
      <c r="O7" s="2"/>
      <c r="P7" s="2"/>
      <c r="Q7" s="2"/>
    </row>
    <row r="8" spans="1:17" ht="36">
      <c r="A8" s="4" t="s">
        <v>56</v>
      </c>
      <c r="B8" s="2"/>
      <c r="C8" s="2" t="s">
        <v>57</v>
      </c>
      <c r="D8" s="2"/>
      <c r="E8" s="5">
        <v>1892495</v>
      </c>
      <c r="F8" s="2"/>
      <c r="G8" s="2">
        <v>0</v>
      </c>
      <c r="H8" s="2"/>
      <c r="I8" s="5">
        <v>1892495</v>
      </c>
      <c r="J8" s="2"/>
      <c r="K8" s="2">
        <v>0</v>
      </c>
      <c r="L8" s="2"/>
      <c r="M8" s="2"/>
      <c r="N8" s="2"/>
      <c r="O8" s="2"/>
      <c r="P8" s="2"/>
      <c r="Q8" s="2"/>
    </row>
    <row r="9" spans="1:17" ht="36.75" thickBot="1">
      <c r="A9" s="2"/>
      <c r="B9" s="2"/>
      <c r="C9" s="2"/>
      <c r="D9" s="2"/>
      <c r="E9" s="16">
        <f>SUM(E8)</f>
        <v>1892495</v>
      </c>
      <c r="F9" s="4"/>
      <c r="G9" s="17">
        <f>SUM(G8)</f>
        <v>0</v>
      </c>
      <c r="H9" s="4"/>
      <c r="I9" s="16">
        <f>SUM(I8)</f>
        <v>1892495</v>
      </c>
      <c r="J9" s="4"/>
      <c r="K9" s="17">
        <f>SUM(K8)</f>
        <v>0</v>
      </c>
      <c r="L9" s="2"/>
      <c r="M9" s="2"/>
      <c r="N9" s="2"/>
      <c r="O9" s="2"/>
      <c r="P9" s="2"/>
      <c r="Q9" s="2"/>
    </row>
    <row r="10" spans="1:17" ht="34.5" thickTop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 ht="33.7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</row>
    <row r="12" spans="1:17" ht="33.7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</row>
    <row r="13" spans="1:17" ht="33.7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17" ht="33.7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17" ht="33.7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7" ht="33.7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 ht="33.7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</row>
    <row r="18" spans="1:17" ht="33.7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pans="1:17" ht="33.7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</row>
  </sheetData>
  <mergeCells count="12">
    <mergeCell ref="I7"/>
    <mergeCell ref="K7"/>
    <mergeCell ref="I6:K6"/>
    <mergeCell ref="B2:I2"/>
    <mergeCell ref="B3:I3"/>
    <mergeCell ref="B4:I4"/>
    <mergeCell ref="A7"/>
    <mergeCell ref="C7"/>
    <mergeCell ref="A6:C6"/>
    <mergeCell ref="E7"/>
    <mergeCell ref="G7"/>
    <mergeCell ref="E6:G6"/>
  </mergeCells>
  <pageMargins left="0.7" right="0.7" top="0.75" bottom="0.75" header="0.3" footer="0.3"/>
  <pageSetup scale="33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rightToLeft="1" view="pageBreakPreview" zoomScale="60" zoomScaleNormal="100" workbookViewId="0">
      <selection activeCell="C8" sqref="C8:E11"/>
    </sheetView>
  </sheetViews>
  <sheetFormatPr defaultRowHeight="15"/>
  <cols>
    <col min="1" max="1" width="67.5703125" style="1" bestFit="1" customWidth="1"/>
    <col min="2" max="2" width="1" style="1" customWidth="1"/>
    <col min="3" max="3" width="19.42578125" style="1" bestFit="1" customWidth="1"/>
    <col min="4" max="4" width="1" style="1" customWidth="1"/>
    <col min="5" max="5" width="20.5703125" style="1" bestFit="1" customWidth="1"/>
    <col min="6" max="6" width="1" style="1" customWidth="1"/>
    <col min="7" max="7" width="9.140625" style="1" customWidth="1"/>
    <col min="8" max="16384" width="9.140625" style="1"/>
  </cols>
  <sheetData>
    <row r="1" spans="1:10" ht="33.75">
      <c r="A1" s="2"/>
      <c r="B1" s="2"/>
      <c r="C1" s="2"/>
      <c r="D1" s="2"/>
      <c r="E1" s="2"/>
      <c r="F1" s="2"/>
      <c r="G1" s="2"/>
      <c r="H1" s="2"/>
      <c r="I1" s="2"/>
      <c r="J1" s="2"/>
    </row>
    <row r="2" spans="1:10" ht="36">
      <c r="A2" s="3" t="s">
        <v>0</v>
      </c>
      <c r="B2" s="3"/>
      <c r="C2" s="3"/>
      <c r="D2" s="3"/>
      <c r="E2" s="3"/>
      <c r="F2" s="2"/>
      <c r="G2" s="2"/>
      <c r="H2" s="2"/>
      <c r="I2" s="2"/>
      <c r="J2" s="2"/>
    </row>
    <row r="3" spans="1:10" ht="36">
      <c r="A3" s="3" t="s">
        <v>64</v>
      </c>
      <c r="B3" s="3"/>
      <c r="C3" s="3"/>
      <c r="D3" s="3"/>
      <c r="E3" s="3"/>
      <c r="F3" s="2"/>
      <c r="G3" s="2"/>
      <c r="H3" s="2"/>
      <c r="I3" s="2"/>
      <c r="J3" s="2"/>
    </row>
    <row r="4" spans="1:10" ht="36">
      <c r="A4" s="3" t="s">
        <v>2</v>
      </c>
      <c r="B4" s="3"/>
      <c r="C4" s="3"/>
      <c r="D4" s="3"/>
      <c r="E4" s="3"/>
      <c r="F4" s="2"/>
      <c r="G4" s="2"/>
      <c r="H4" s="2"/>
      <c r="I4" s="2"/>
      <c r="J4" s="2"/>
    </row>
    <row r="5" spans="1:10" ht="33.75">
      <c r="A5" s="2"/>
      <c r="B5" s="2"/>
      <c r="C5" s="2"/>
      <c r="D5" s="2"/>
      <c r="E5" s="2"/>
      <c r="F5" s="2"/>
      <c r="G5" s="2"/>
      <c r="H5" s="2"/>
      <c r="I5" s="2"/>
      <c r="J5" s="2"/>
    </row>
    <row r="6" spans="1:10" ht="36">
      <c r="A6" s="6" t="s">
        <v>101</v>
      </c>
      <c r="B6" s="2"/>
      <c r="C6" s="7" t="s">
        <v>66</v>
      </c>
      <c r="D6" s="2"/>
      <c r="E6" s="7" t="s">
        <v>6</v>
      </c>
      <c r="F6" s="2"/>
      <c r="G6" s="2"/>
      <c r="H6" s="2"/>
      <c r="I6" s="2"/>
      <c r="J6" s="2"/>
    </row>
    <row r="7" spans="1:10" ht="36">
      <c r="A7" s="7" t="s">
        <v>101</v>
      </c>
      <c r="B7" s="2"/>
      <c r="C7" s="7" t="s">
        <v>53</v>
      </c>
      <c r="D7" s="2"/>
      <c r="E7" s="7" t="s">
        <v>53</v>
      </c>
      <c r="F7" s="2"/>
      <c r="G7" s="2"/>
      <c r="H7" s="2"/>
      <c r="I7" s="2"/>
      <c r="J7" s="2"/>
    </row>
    <row r="8" spans="1:10" ht="36">
      <c r="A8" s="4" t="s">
        <v>102</v>
      </c>
      <c r="B8" s="2"/>
      <c r="C8" s="10">
        <v>2242679</v>
      </c>
      <c r="D8" s="11"/>
      <c r="E8" s="10">
        <v>2242679</v>
      </c>
      <c r="F8" s="2"/>
      <c r="G8" s="2"/>
      <c r="H8" s="2"/>
      <c r="I8" s="2"/>
      <c r="J8" s="2"/>
    </row>
    <row r="9" spans="1:10" ht="36">
      <c r="A9" s="4" t="s">
        <v>103</v>
      </c>
      <c r="B9" s="2"/>
      <c r="C9" s="10">
        <v>0</v>
      </c>
      <c r="D9" s="11"/>
      <c r="E9" s="10">
        <v>0</v>
      </c>
      <c r="F9" s="2"/>
      <c r="G9" s="2"/>
      <c r="H9" s="2"/>
      <c r="I9" s="2"/>
      <c r="J9" s="2"/>
    </row>
    <row r="10" spans="1:10" ht="36">
      <c r="A10" s="4" t="s">
        <v>104</v>
      </c>
      <c r="B10" s="2"/>
      <c r="C10" s="10">
        <v>0</v>
      </c>
      <c r="D10" s="11"/>
      <c r="E10" s="10">
        <v>0</v>
      </c>
      <c r="F10" s="2"/>
      <c r="G10" s="2"/>
      <c r="H10" s="2"/>
      <c r="I10" s="2"/>
      <c r="J10" s="2"/>
    </row>
    <row r="11" spans="1:10" ht="36.75" thickBot="1">
      <c r="A11" s="4" t="s">
        <v>73</v>
      </c>
      <c r="B11" s="2"/>
      <c r="C11" s="14">
        <v>2242679</v>
      </c>
      <c r="D11" s="11"/>
      <c r="E11" s="14">
        <v>2242679</v>
      </c>
      <c r="F11" s="2"/>
      <c r="G11" s="2"/>
      <c r="H11" s="2"/>
      <c r="I11" s="2"/>
      <c r="J11" s="2"/>
    </row>
    <row r="12" spans="1:10" ht="34.5" thickTop="1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 ht="33.75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 ht="33.75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 ht="33.75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 ht="33.75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 ht="33.75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 ht="33.75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 ht="33.75">
      <c r="A19" s="2"/>
      <c r="B19" s="2"/>
      <c r="C19" s="2"/>
      <c r="D19" s="2"/>
      <c r="E19" s="2"/>
      <c r="F19" s="2"/>
      <c r="G19" s="2"/>
      <c r="H19" s="2"/>
      <c r="I19" s="2"/>
      <c r="J19" s="2"/>
    </row>
    <row r="20" spans="1:10" ht="33.75">
      <c r="A20" s="2"/>
      <c r="B20" s="2"/>
      <c r="C20" s="2"/>
      <c r="D20" s="2"/>
      <c r="E20" s="2"/>
      <c r="F20" s="2"/>
      <c r="G20" s="2"/>
      <c r="H20" s="2"/>
      <c r="I20" s="2"/>
      <c r="J20" s="2"/>
    </row>
    <row r="21" spans="1:10" ht="33.75">
      <c r="A21" s="2"/>
      <c r="B21" s="2"/>
      <c r="C21" s="2"/>
      <c r="D21" s="2"/>
      <c r="E21" s="2"/>
      <c r="F21" s="2"/>
      <c r="G21" s="2"/>
      <c r="H21" s="2"/>
      <c r="I21" s="2"/>
      <c r="J21" s="2"/>
    </row>
    <row r="22" spans="1:10" ht="33.75">
      <c r="A22" s="2"/>
      <c r="B22" s="2"/>
      <c r="C22" s="2"/>
      <c r="D22" s="2"/>
      <c r="E22" s="2"/>
      <c r="F22" s="2"/>
      <c r="G22" s="2"/>
      <c r="H22" s="2"/>
      <c r="I22" s="2"/>
      <c r="J22" s="2"/>
    </row>
    <row r="23" spans="1:10" ht="33.75">
      <c r="A23" s="2"/>
      <c r="B23" s="2"/>
      <c r="C23" s="2"/>
      <c r="D23" s="2"/>
      <c r="E23" s="2"/>
      <c r="F23" s="2"/>
      <c r="G23" s="2"/>
      <c r="H23" s="2"/>
      <c r="I23" s="2"/>
      <c r="J23" s="2"/>
    </row>
    <row r="24" spans="1:10" ht="33.75">
      <c r="A24" s="2"/>
      <c r="B24" s="2"/>
      <c r="C24" s="2"/>
      <c r="D24" s="2"/>
      <c r="E24" s="2"/>
      <c r="F24" s="2"/>
      <c r="G24" s="2"/>
      <c r="H24" s="2"/>
      <c r="I24" s="2"/>
      <c r="J24" s="2"/>
    </row>
    <row r="25" spans="1:10" ht="33.75">
      <c r="A25" s="2"/>
      <c r="B25" s="2"/>
      <c r="C25" s="2"/>
      <c r="D25" s="2"/>
      <c r="E25" s="2"/>
      <c r="F25" s="2"/>
      <c r="G25" s="2"/>
      <c r="H25" s="2"/>
      <c r="I25" s="2"/>
      <c r="J25" s="2"/>
    </row>
    <row r="26" spans="1:10" ht="33.75">
      <c r="A26" s="2"/>
      <c r="B26" s="2"/>
      <c r="C26" s="2"/>
      <c r="D26" s="2"/>
      <c r="E26" s="2"/>
      <c r="F26" s="2"/>
      <c r="G26" s="2"/>
      <c r="H26" s="2"/>
      <c r="I26" s="2"/>
      <c r="J26" s="2"/>
    </row>
    <row r="27" spans="1:10" ht="33.75">
      <c r="A27" s="2"/>
      <c r="B27" s="2"/>
      <c r="C27" s="2"/>
      <c r="D27" s="2"/>
      <c r="E27" s="2"/>
      <c r="F27" s="2"/>
      <c r="G27" s="2"/>
      <c r="H27" s="2"/>
      <c r="I27" s="2"/>
      <c r="J27" s="2"/>
    </row>
    <row r="28" spans="1:10" ht="33.75">
      <c r="A28" s="2"/>
      <c r="B28" s="2"/>
      <c r="C28" s="2"/>
      <c r="D28" s="2"/>
      <c r="E28" s="2"/>
      <c r="F28" s="2"/>
      <c r="G28" s="2"/>
      <c r="H28" s="2"/>
      <c r="I28" s="2"/>
      <c r="J28" s="2"/>
    </row>
  </sheetData>
  <mergeCells count="8">
    <mergeCell ref="A2:E2"/>
    <mergeCell ref="A3:E3"/>
    <mergeCell ref="A4:E4"/>
    <mergeCell ref="A6:A7"/>
    <mergeCell ref="C7"/>
    <mergeCell ref="C6"/>
    <mergeCell ref="E7"/>
    <mergeCell ref="E6"/>
  </mergeCells>
  <pageMargins left="0.7" right="0.7" top="0.75" bottom="0.75" header="0.3" footer="0.3"/>
  <pageSetup scale="81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rightToLeft="1" tabSelected="1" view="pageBreakPreview" zoomScale="60" zoomScaleNormal="100" workbookViewId="0">
      <selection activeCell="G10" sqref="G10"/>
    </sheetView>
  </sheetViews>
  <sheetFormatPr defaultRowHeight="15"/>
  <cols>
    <col min="1" max="1" width="46.140625" style="1" bestFit="1" customWidth="1"/>
    <col min="2" max="2" width="1" style="1" customWidth="1"/>
    <col min="3" max="3" width="29" style="1" bestFit="1" customWidth="1"/>
    <col min="4" max="4" width="1" style="1" customWidth="1"/>
    <col min="5" max="5" width="33.28515625" style="1" bestFit="1" customWidth="1"/>
    <col min="6" max="6" width="1" style="1" customWidth="1"/>
    <col min="7" max="7" width="49.42578125" style="1" bestFit="1" customWidth="1"/>
    <col min="8" max="8" width="1" style="1" customWidth="1"/>
    <col min="9" max="9" width="9.140625" style="1" customWidth="1"/>
    <col min="10" max="16384" width="9.140625" style="1"/>
  </cols>
  <sheetData>
    <row r="1" spans="1:12" ht="33.7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36">
      <c r="A2" s="3" t="s">
        <v>0</v>
      </c>
      <c r="B2" s="3"/>
      <c r="C2" s="3"/>
      <c r="D2" s="3"/>
      <c r="E2" s="3"/>
      <c r="F2" s="3"/>
      <c r="G2" s="3"/>
      <c r="H2" s="2"/>
      <c r="I2" s="2"/>
      <c r="J2" s="2"/>
      <c r="K2" s="2"/>
      <c r="L2" s="2"/>
    </row>
    <row r="3" spans="1:12" ht="36">
      <c r="A3" s="3" t="s">
        <v>64</v>
      </c>
      <c r="B3" s="3"/>
      <c r="C3" s="3"/>
      <c r="D3" s="3"/>
      <c r="E3" s="3"/>
      <c r="F3" s="3"/>
      <c r="G3" s="3"/>
      <c r="H3" s="2"/>
      <c r="I3" s="2"/>
      <c r="J3" s="2"/>
      <c r="K3" s="2"/>
      <c r="L3" s="2"/>
    </row>
    <row r="4" spans="1:12" ht="36">
      <c r="A4" s="3" t="s">
        <v>2</v>
      </c>
      <c r="B4" s="3"/>
      <c r="C4" s="3"/>
      <c r="D4" s="3"/>
      <c r="E4" s="3"/>
      <c r="F4" s="3"/>
      <c r="G4" s="3"/>
      <c r="H4" s="2"/>
      <c r="I4" s="2"/>
      <c r="J4" s="2"/>
      <c r="K4" s="2"/>
      <c r="L4" s="2"/>
    </row>
    <row r="5" spans="1:12" ht="33.7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 spans="1:12" ht="36">
      <c r="A6" s="7" t="s">
        <v>68</v>
      </c>
      <c r="B6" s="2"/>
      <c r="C6" s="7" t="s">
        <v>53</v>
      </c>
      <c r="D6" s="2"/>
      <c r="E6" s="7" t="s">
        <v>88</v>
      </c>
      <c r="F6" s="2"/>
      <c r="G6" s="7" t="s">
        <v>13</v>
      </c>
      <c r="H6" s="2"/>
      <c r="I6" s="2"/>
      <c r="J6" s="2"/>
      <c r="K6" s="2"/>
      <c r="L6" s="2"/>
    </row>
    <row r="7" spans="1:12" ht="36">
      <c r="A7" s="4" t="s">
        <v>105</v>
      </c>
      <c r="B7" s="2"/>
      <c r="C7" s="10">
        <v>60448386892</v>
      </c>
      <c r="D7" s="11"/>
      <c r="E7" s="11" t="s">
        <v>106</v>
      </c>
      <c r="F7" s="11"/>
      <c r="G7" s="11" t="s">
        <v>107</v>
      </c>
      <c r="H7" s="2"/>
      <c r="I7" s="2"/>
      <c r="J7" s="2"/>
      <c r="K7" s="2"/>
      <c r="L7" s="2"/>
    </row>
    <row r="8" spans="1:12" ht="36">
      <c r="A8" s="4" t="s">
        <v>108</v>
      </c>
      <c r="B8" s="2"/>
      <c r="C8" s="10">
        <v>0</v>
      </c>
      <c r="D8" s="11"/>
      <c r="E8" s="11" t="s">
        <v>109</v>
      </c>
      <c r="F8" s="11"/>
      <c r="G8" s="11" t="s">
        <v>109</v>
      </c>
      <c r="H8" s="2"/>
      <c r="I8" s="2"/>
      <c r="J8" s="2"/>
      <c r="K8" s="2"/>
      <c r="L8" s="2"/>
    </row>
    <row r="9" spans="1:12" ht="36">
      <c r="A9" s="4" t="s">
        <v>110</v>
      </c>
      <c r="B9" s="2"/>
      <c r="C9" s="10">
        <v>1892495</v>
      </c>
      <c r="D9" s="11"/>
      <c r="E9" s="11" t="s">
        <v>109</v>
      </c>
      <c r="F9" s="11"/>
      <c r="G9" s="11" t="s">
        <v>109</v>
      </c>
      <c r="H9" s="2"/>
      <c r="I9" s="2"/>
      <c r="J9" s="2"/>
      <c r="K9" s="2"/>
      <c r="L9" s="2"/>
    </row>
    <row r="10" spans="1:12" ht="36.75" thickBot="1">
      <c r="A10" s="2"/>
      <c r="B10" s="2"/>
      <c r="C10" s="14">
        <f>SUM(C7:C9)</f>
        <v>60450279387</v>
      </c>
      <c r="D10" s="13"/>
      <c r="E10" s="15">
        <f>E7+E8+E9</f>
        <v>0.94740000000000002</v>
      </c>
      <c r="F10" s="13"/>
      <c r="G10" s="15">
        <f>G7+G8+G9</f>
        <v>0.10299999999999999</v>
      </c>
      <c r="H10" s="2"/>
      <c r="I10" s="2"/>
      <c r="J10" s="2"/>
      <c r="K10" s="2"/>
      <c r="L10" s="2"/>
    </row>
    <row r="11" spans="1:12" ht="34.5" thickTop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 ht="33.7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12" ht="33.7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1:12" ht="33.7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  <row r="15" spans="1:12" ht="33.7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1:12" ht="33.7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</row>
    <row r="17" spans="1:12" ht="33.7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</row>
    <row r="18" spans="1:12" ht="33.7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</row>
    <row r="19" spans="1:12" ht="33.7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33.7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33.7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33.7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</sheetData>
  <mergeCells count="7">
    <mergeCell ref="A6"/>
    <mergeCell ref="C6"/>
    <mergeCell ref="E6"/>
    <mergeCell ref="G6"/>
    <mergeCell ref="A2:G2"/>
    <mergeCell ref="A3:G3"/>
    <mergeCell ref="A4:G4"/>
  </mergeCells>
  <pageMargins left="0.7" right="0.7" top="0.75" bottom="0.75" header="0.3" footer="0.3"/>
  <pageSetup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15</vt:i4>
      </vt:variant>
    </vt:vector>
  </HeadingPairs>
  <TitlesOfParts>
    <vt:vector size="30" baseType="lpstr">
      <vt:lpstr>سهام</vt:lpstr>
      <vt:lpstr>تبعی</vt:lpstr>
      <vt:lpstr>اوراق مشارکت</vt:lpstr>
      <vt:lpstr> تعدیل قیمت </vt:lpstr>
      <vt:lpstr>گواهی سپرده </vt:lpstr>
      <vt:lpstr>سپرده </vt:lpstr>
      <vt:lpstr>سود اوراق بهادار و سپرده بانکی </vt:lpstr>
      <vt:lpstr>درآمد سود سهام </vt:lpstr>
      <vt:lpstr>درآمد ناشی از تغییر قیمت اوراق </vt:lpstr>
      <vt:lpstr>درآمد ناشی از فروش </vt:lpstr>
      <vt:lpstr>سرمایه‌گذاری در سهام </vt:lpstr>
      <vt:lpstr>سرمایه‌گذاری در اوراق بهادار </vt:lpstr>
      <vt:lpstr>درآمد سپرده بانکی </vt:lpstr>
      <vt:lpstr>سایر درآمدها </vt:lpstr>
      <vt:lpstr>جمع درآمدها</vt:lpstr>
      <vt:lpstr>' تعدیل قیمت '!Print_Area</vt:lpstr>
      <vt:lpstr>'اوراق مشارکت'!Print_Area</vt:lpstr>
      <vt:lpstr>تبعی!Print_Area</vt:lpstr>
      <vt:lpstr>'جمع درآمدها'!Print_Area</vt:lpstr>
      <vt:lpstr>'درآمد سپرده بانکی '!Print_Area</vt:lpstr>
      <vt:lpstr>'درآمد سود سهام '!Print_Area</vt:lpstr>
      <vt:lpstr>'درآمد ناشی از تغییر قیمت اوراق '!Print_Area</vt:lpstr>
      <vt:lpstr>'درآمد ناشی از فروش '!Print_Area</vt:lpstr>
      <vt:lpstr>'سایر درآمدها '!Print_Area</vt:lpstr>
      <vt:lpstr>'سپرده '!Print_Area</vt:lpstr>
      <vt:lpstr>'سرمایه‌گذاری در اوراق بهادار '!Print_Area</vt:lpstr>
      <vt:lpstr>'سرمایه‌گذاری در سهام '!Print_Area</vt:lpstr>
      <vt:lpstr>'سود اوراق بهادار و سپرده بانکی '!Print_Area</vt:lpstr>
      <vt:lpstr>سهام!Print_Area</vt:lpstr>
      <vt:lpstr>'گواهی سپرده 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maryam Ghanbarizadeh</cp:lastModifiedBy>
  <dcterms:modified xsi:type="dcterms:W3CDTF">2020-07-26T10:22:16Z</dcterms:modified>
</cp:coreProperties>
</file>