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600" windowWidth="6375" windowHeight="6090" firstSheet="9" activeTab="14"/>
  </bookViews>
  <sheets>
    <sheet name="سهام" sheetId="1" r:id="rId1"/>
    <sheet name="تبعی" sheetId="2" r:id="rId2"/>
    <sheet name="اوراق مشارکت" sheetId="3" r:id="rId3"/>
    <sheet name=" تعدیل قیمت " sheetId="4" r:id="rId4"/>
    <sheet name="گواهی سپرده " sheetId="5" r:id="rId5"/>
    <sheet name="سپرده " sheetId="6" r:id="rId6"/>
    <sheet name="سود اوراق بهادار و سپرده بانکی " sheetId="7" r:id="rId7"/>
    <sheet name="درآمد سود سهام " sheetId="8" r:id="rId8"/>
    <sheet name="درآمد ناشی از تغییر قیمت اوراق " sheetId="9" r:id="rId9"/>
    <sheet name="درآمد ناشی از فروش " sheetId="10" r:id="rId10"/>
    <sheet name="سرمایه‌گذاری در سهام " sheetId="11" r:id="rId11"/>
    <sheet name="سرمایه‌گذاری در اوراق بهادار " sheetId="12" r:id="rId12"/>
    <sheet name="درآمد سپرده بانکی " sheetId="13" r:id="rId13"/>
    <sheet name="سایر درآمدها " sheetId="14" r:id="rId14"/>
    <sheet name="جمع درآمدها" sheetId="15" r:id="rId15"/>
  </sheets>
  <definedNames>
    <definedName name="_xlnm.Print_Area" localSheetId="3">' تعدیل قیمت '!$A$1:$M$12</definedName>
    <definedName name="_xlnm.Print_Area" localSheetId="2">'اوراق مشارکت'!$A$1:$AK$16</definedName>
    <definedName name="_xlnm.Print_Area" localSheetId="1">تبعی!$A$1:$Q$9</definedName>
    <definedName name="_xlnm.Print_Area" localSheetId="14">'جمع درآمدها'!$A$1:$G$13</definedName>
    <definedName name="_xlnm.Print_Area" localSheetId="12">'درآمد سپرده بانکی '!$A$1:$K$12</definedName>
    <definedName name="_xlnm.Print_Area" localSheetId="7">'درآمد سود سهام '!$A$1:$S$12</definedName>
    <definedName name="_xlnm.Print_Area" localSheetId="8">'درآمد ناشی از تغییر قیمت اوراق '!$A$1:$Q$19</definedName>
    <definedName name="_xlnm.Print_Area" localSheetId="9">'درآمد ناشی از فروش '!$A$1:$Q$14</definedName>
    <definedName name="_xlnm.Print_Area" localSheetId="13">'سایر درآمدها '!$A$1:$E$15</definedName>
    <definedName name="_xlnm.Print_Area" localSheetId="5">'سپرده '!$A$1:$S$12</definedName>
    <definedName name="_xlnm.Print_Area" localSheetId="11">'سرمایه‌گذاری در اوراق بهادار '!$A$1:$Q$18</definedName>
    <definedName name="_xlnm.Print_Area" localSheetId="10">'سرمایه‌گذاری در سهام '!$A$1:$U$18</definedName>
    <definedName name="_xlnm.Print_Area" localSheetId="6">'سود اوراق بهادار و سپرده بانکی '!$A$1:$S$20</definedName>
    <definedName name="_xlnm.Print_Area" localSheetId="0">سهام!$A$1:$Y$17</definedName>
    <definedName name="_xlnm.Print_Area" localSheetId="4">'گواهی سپرده '!$A$1:$AE$12</definedName>
  </definedNames>
  <calcPr calcId="145621"/>
</workbook>
</file>

<file path=xl/calcChain.xml><?xml version="1.0" encoding="utf-8"?>
<calcChain xmlns="http://schemas.openxmlformats.org/spreadsheetml/2006/main">
  <c r="Q14" i="9" l="1"/>
  <c r="O14" i="9"/>
  <c r="M14" i="9"/>
  <c r="I14" i="9"/>
  <c r="G14" i="9"/>
  <c r="E14" i="9"/>
  <c r="S10" i="8"/>
  <c r="Q10" i="8"/>
  <c r="O10" i="8"/>
  <c r="M10" i="8"/>
  <c r="K10" i="8"/>
  <c r="I10" i="8"/>
  <c r="S18" i="7"/>
  <c r="Q18" i="7"/>
  <c r="O18" i="7"/>
  <c r="M18" i="7"/>
  <c r="K18" i="7"/>
  <c r="I18" i="7"/>
  <c r="S10" i="6"/>
  <c r="Q10" i="6"/>
  <c r="O10" i="6"/>
  <c r="M10" i="6"/>
  <c r="K10" i="6"/>
  <c r="G10" i="15"/>
  <c r="E10" i="15"/>
  <c r="C10" i="15"/>
  <c r="K11" i="13"/>
  <c r="I11" i="13"/>
  <c r="G11" i="13"/>
  <c r="E11" i="13"/>
  <c r="U14" i="11"/>
  <c r="S14" i="11"/>
  <c r="Q14" i="11"/>
  <c r="O14" i="11"/>
  <c r="M14" i="11"/>
  <c r="K14" i="11"/>
  <c r="I14" i="11"/>
  <c r="G14" i="11"/>
  <c r="E14" i="11"/>
  <c r="C14" i="11"/>
  <c r="Q13" i="10"/>
  <c r="O13" i="10"/>
  <c r="M13" i="10"/>
  <c r="I13" i="10"/>
  <c r="G13" i="10"/>
  <c r="E13" i="10"/>
  <c r="Y15" i="1"/>
  <c r="W15" i="1"/>
  <c r="U15" i="1"/>
  <c r="O15" i="1"/>
  <c r="K15" i="1"/>
  <c r="G15" i="1"/>
  <c r="E15" i="1"/>
</calcChain>
</file>

<file path=xl/sharedStrings.xml><?xml version="1.0" encoding="utf-8"?>
<sst xmlns="http://schemas.openxmlformats.org/spreadsheetml/2006/main" count="593" uniqueCount="138">
  <si>
    <t>صندوق سرمایه‌گذاری اختصاصی بازارگردانی بهمن گستر</t>
  </si>
  <si>
    <t>صورت وضعیت پورتفوی</t>
  </si>
  <si>
    <t>برای ماه منتهی به 1398/09/30</t>
  </si>
  <si>
    <t>نام شرکت</t>
  </si>
  <si>
    <t>1398/08/30</t>
  </si>
  <si>
    <t>تغییرات طی دوره</t>
  </si>
  <si>
    <t>1398/09/30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</si>
  <si>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</si>
  <si>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</si>
  <si>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</si>
  <si>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</si>
  <si>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</si>
  <si>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</si>
  <si>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</si>
  <si>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</si>
  <si>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بهمن  ديزل</t>
  </si>
  <si>
    <t>0.27 %</t>
  </si>
  <si>
    <t>سرمايه‌گذاري‌بهمن‌</t>
  </si>
  <si>
    <t>17.80 %</t>
  </si>
  <si>
    <t>صنايع‌ريخته‌گري‌ايران‌</t>
  </si>
  <si>
    <t>2.30 %</t>
  </si>
  <si>
    <t>گروه‌بهمن‌</t>
  </si>
  <si>
    <t>18.20 %</t>
  </si>
  <si>
    <t>شركت بهمن ليزينگ</t>
  </si>
  <si>
    <t>10.89 %</t>
  </si>
  <si>
    <t>ح . صنايع‌ريخته‌گري‌ايران‌</t>
  </si>
  <si>
    <t>0.26 %</t>
  </si>
  <si>
    <t>تعداد اوراق تبعی</t>
  </si>
  <si>
    <t>قیمت اعمال</t>
  </si>
  <si>
    <t>تاریخ اعمال</t>
  </si>
  <si>
    <t xml:space="preserve">نرخ موثر </t>
  </si>
  <si>
    <t>اطلاعات اوراق بهادار با درآمد ثابت</t>
  </si>
  <si>
    <t>نام اوراق</t>
  </si>
  <si>
    <t>دارای مجوز از سازمان</t>
  </si>
  <si>
    <t xml:space="preserve">بورسی یا فرابورسی </t>
  </si>
  <si>
    <t>تاریخ انتشار</t>
  </si>
  <si>
    <t>تاریخ سر رسید</t>
  </si>
  <si>
    <t>نرخ سود</t>
  </si>
  <si>
    <t>قیمت بازار هر ورقه</t>
  </si>
  <si>
    <t>قیمت پایانی</t>
  </si>
  <si>
    <t xml:space="preserve"> مبلغ پس از تعدیل </t>
  </si>
  <si>
    <t>درصد تعدیل</t>
  </si>
  <si>
    <t xml:space="preserve">ارزش ناشی از تعدیل قیمت </t>
  </si>
  <si>
    <t>دلایل</t>
  </si>
  <si>
    <t>اطلاعات اوراق گواهی سپرده</t>
  </si>
  <si>
    <t>سرمایه گذاری در اوراق گواهی سپرده بانکی</t>
  </si>
  <si>
    <t>نرخ فروش</t>
  </si>
  <si>
    <t xml:space="preserve">درصد به کل دارایی‌ها </t>
  </si>
  <si>
    <t xml:space="preserve">سپرده 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</si>
  <si>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</si>
  <si>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</si>
  <si>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</si>
  <si>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</si>
  <si>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</si>
  <si>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</si>
  <si>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</si>
  <si>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سامان سی تیر</t>
  </si>
  <si>
    <t>849-810-2052615-1</t>
  </si>
  <si>
    <t>سپرده کوتاه مدت</t>
  </si>
  <si>
    <t>1394/03/03</t>
  </si>
  <si>
    <t>2.92 %</t>
  </si>
  <si>
    <t>849-40-2052615-1</t>
  </si>
  <si>
    <t>حساب جاری</t>
  </si>
  <si>
    <t>0.03 %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</si>
  <si>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</si>
  <si>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</si>
  <si>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</si>
  <si>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</si>
  <si>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</si>
  <si>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</si>
  <si>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</si>
  <si>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</si>
  <si>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</si>
  <si>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>اوراق مشاركت ميدكو ماهانه %20</t>
  </si>
  <si>
    <t/>
  </si>
  <si>
    <t>1397/01/25</t>
  </si>
  <si>
    <t>مشاركت نفت و گاز پرشيا970123</t>
  </si>
  <si>
    <t>1397/01/23</t>
  </si>
  <si>
    <t>اجاره رايتل ماهانه 20 درصد</t>
  </si>
  <si>
    <t>1396/10/22</t>
  </si>
  <si>
    <t>مشاركت قطار شهري تبريز971218</t>
  </si>
  <si>
    <t>1397/12/18</t>
  </si>
  <si>
    <t>مشاركت رايان سايپا 3 ماهه 22%</t>
  </si>
  <si>
    <t>1398/12/25</t>
  </si>
  <si>
    <t>اسناد خزانه اسلامي950721</t>
  </si>
  <si>
    <t>1395/07/21</t>
  </si>
  <si>
    <t>مشاركت شهرداري مشهد 1392</t>
  </si>
  <si>
    <t>1396/12/27</t>
  </si>
  <si>
    <t>سلف موازي استاندارد نفتكوره380</t>
  </si>
  <si>
    <t>1284/03/18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</si>
  <si>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</si>
  <si>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</si>
  <si>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</si>
  <si>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</si>
  <si>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</si>
  <si>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</si>
  <si>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1398/04/31</t>
  </si>
  <si>
    <t>1398/04/01</t>
  </si>
  <si>
    <t>بهای فروش</t>
  </si>
  <si>
    <t>ارزش دفتری</t>
  </si>
  <si>
    <t>سود و زیان ناشی از تغییر قیمت</t>
  </si>
  <si>
    <t>سود و زیان ناشی از فروش</t>
  </si>
  <si>
    <t>درآمد سود سهام</t>
  </si>
  <si>
    <t>درآمد تغییر ارزش</t>
  </si>
  <si>
    <t>درآمد فروش</t>
  </si>
  <si>
    <t>درصد از کل درآمدها</t>
  </si>
  <si>
    <t>2.94 %</t>
  </si>
  <si>
    <t>28.95 %</t>
  </si>
  <si>
    <t>12.21 %</t>
  </si>
  <si>
    <t>6.75 %</t>
  </si>
  <si>
    <t>52.53 %</t>
  </si>
  <si>
    <t>52.48 %</t>
  </si>
  <si>
    <t>-9.28 %</t>
  </si>
  <si>
    <t>-6.31 %</t>
  </si>
  <si>
    <t>37.95 %</t>
  </si>
  <si>
    <t>13.66 %</t>
  </si>
  <si>
    <t>0.63 %</t>
  </si>
  <si>
    <t>0.25 %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</si>
  <si>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</si>
  <si>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</si>
  <si>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</si>
  <si>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</si>
  <si>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</si>
  <si>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</si>
  <si>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>گواهي سپرد رايان سايپا3ماهه22%</t>
  </si>
  <si>
    <t xml:space="preserve">سایر درآمدها </t>
  </si>
  <si>
    <t>سایر درآمدها</t>
  </si>
  <si>
    <t>معین برای سایر درآمدهای تنزیل سود بانک</t>
  </si>
  <si>
    <t>تعدیل کارمزد کارگزار</t>
  </si>
  <si>
    <t xml:space="preserve">سرمایه‌گذاری در سهام </t>
  </si>
  <si>
    <t>96.98 %</t>
  </si>
  <si>
    <t>13.54 %</t>
  </si>
  <si>
    <t xml:space="preserve">سرمایه‌گذاری در اوراق بهادار </t>
  </si>
  <si>
    <t>0.00 %</t>
  </si>
  <si>
    <t xml:space="preserve">درآمد سپرده بانکی </t>
  </si>
  <si>
    <t>0.11 %</t>
  </si>
  <si>
    <t>0.02 %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</si>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</sst>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name val="Calibri"/>
    </font>
    <font>
      <sz val="12"/>
      <name val="B Nazanin"/>
    </font>
    <font>
      <sz val="11"/>
      <name val="Calibri"/>
    </font>
    <font>
      <sz val="22"/>
      <name val="B Nazanin"/>
      <charset val="178"/>
    </font>
    <font>
      <b/>
      <sz val="22"/>
      <color rgb="FF000000"/>
      <name val="B Nazanin"/>
      <charset val="178"/>
    </font>
    <font>
      <b/>
      <sz val="22"/>
      <name val="B Nazanin"/>
      <charset val="17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23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applyFont="1" applyAlignment="1">
      <alignment horizontal="center" vertical="center"/>
    </xf>
    <xf numFmtId="0" fontId="5" fillId="0" borderId="0" xfId="0" applyFont="1"/>
    <xf numFmtId="3" fontId="3" fillId="0" borderId="0" xfId="0" applyNumberFormat="1" applyFont="1"/>
    <xf numFmtId="3" fontId="3" fillId="0" borderId="0" xfId="0" applyNumberFormat="1" applyFont="1" applyAlignment="1">
      <alignment horizontal="right"/>
    </xf>
    <xf numFmtId="0" fontId="3" fillId="0" borderId="0" xfId="0" applyFont="1" applyAlignment="1">
      <alignment horizontal="right"/>
    </xf>
    <xf numFmtId="0" fontId="4" fillId="0" borderId="0" xfId="0" applyFont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9" fontId="3" fillId="0" borderId="0" xfId="1" applyFont="1" applyAlignment="1">
      <alignment horizontal="right"/>
    </xf>
    <xf numFmtId="0" fontId="5" fillId="0" borderId="0" xfId="0" applyFont="1" applyAlignment="1">
      <alignment horizontal="right"/>
    </xf>
    <xf numFmtId="0" fontId="5" fillId="0" borderId="0" xfId="0" applyFont="1" applyBorder="1"/>
    <xf numFmtId="0" fontId="5" fillId="0" borderId="4" xfId="0" applyFont="1" applyBorder="1"/>
    <xf numFmtId="3" fontId="5" fillId="0" borderId="4" xfId="0" applyNumberFormat="1" applyFont="1" applyBorder="1"/>
    <xf numFmtId="0" fontId="5" fillId="0" borderId="4" xfId="0" applyFont="1" applyBorder="1" applyAlignment="1">
      <alignment horizontal="right"/>
    </xf>
    <xf numFmtId="3" fontId="5" fillId="0" borderId="4" xfId="0" applyNumberFormat="1" applyFont="1" applyBorder="1" applyAlignment="1">
      <alignment horizontal="right"/>
    </xf>
    <xf numFmtId="10" fontId="5" fillId="0" borderId="4" xfId="1" applyNumberFormat="1" applyFont="1" applyBorder="1" applyAlignment="1">
      <alignment horizontal="right"/>
    </xf>
    <xf numFmtId="10" fontId="5" fillId="0" borderId="0" xfId="1" applyNumberFormat="1" applyFont="1" applyAlignment="1">
      <alignment horizontal="right"/>
    </xf>
    <xf numFmtId="0" fontId="5" fillId="0" borderId="0" xfId="0" applyFont="1" applyBorder="1" applyAlignment="1">
      <alignment horizontal="right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2"/>
  <sheetViews>
    <sheetView rightToLeft="1" view="pageBreakPreview" zoomScale="60" zoomScaleNormal="100" workbookViewId="0">
      <selection activeCell="C9" sqref="C9:Y15"/>
    </sheetView>
  </sheetViews>
  <sheetFormatPr defaultRowHeight="15"/>
  <cols>
    <col min="1" max="1" width="40.42578125" style="1" bestFit="1" customWidth="1"/>
    <col min="2" max="2" width="1" style="1" customWidth="1"/>
    <col min="3" max="3" width="19.5703125" style="1" bestFit="1" customWidth="1"/>
    <col min="4" max="4" width="1" style="1" customWidth="1"/>
    <col min="5" max="5" width="28.7109375" style="1" bestFit="1" customWidth="1"/>
    <col min="6" max="6" width="1" style="1" customWidth="1"/>
    <col min="7" max="7" width="30.42578125" style="1" bestFit="1" customWidth="1"/>
    <col min="8" max="8" width="1" style="1" customWidth="1"/>
    <col min="9" max="9" width="17.42578125" style="1" bestFit="1" customWidth="1"/>
    <col min="10" max="10" width="1" style="1" customWidth="1"/>
    <col min="11" max="11" width="30.42578125" style="1" bestFit="1" customWidth="1"/>
    <col min="12" max="12" width="1" style="1" customWidth="1"/>
    <col min="13" max="13" width="21.140625" style="1" bestFit="1" customWidth="1"/>
    <col min="14" max="14" width="1" style="1" customWidth="1"/>
    <col min="15" max="15" width="28.7109375" style="1" bestFit="1" customWidth="1"/>
    <col min="16" max="16" width="1" style="1" customWidth="1"/>
    <col min="17" max="17" width="19.42578125" style="1" bestFit="1" customWidth="1"/>
    <col min="18" max="18" width="1" style="1" customWidth="1"/>
    <col min="19" max="19" width="17.5703125" style="1" bestFit="1" customWidth="1"/>
    <col min="20" max="20" width="1" style="1" customWidth="1"/>
    <col min="21" max="21" width="28" style="1" bestFit="1" customWidth="1"/>
    <col min="22" max="22" width="1" style="1" customWidth="1"/>
    <col min="23" max="23" width="30.42578125" style="1" bestFit="1" customWidth="1"/>
    <col min="24" max="24" width="1" style="1" customWidth="1"/>
    <col min="25" max="25" width="49.42578125" style="1" bestFit="1" customWidth="1"/>
    <col min="26" max="26" width="1" style="1" customWidth="1"/>
    <col min="27" max="27" width="9.140625" style="1" customWidth="1"/>
    <col min="28" max="16384" width="9.140625" style="1"/>
  </cols>
  <sheetData>
    <row r="1" spans="1:25" ht="33.7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ht="36">
      <c r="A2" s="2"/>
      <c r="B2" s="2"/>
      <c r="C2" s="2"/>
      <c r="D2" s="2"/>
      <c r="E2" s="3" t="s">
        <v>0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2"/>
      <c r="W2" s="2"/>
      <c r="X2" s="2"/>
      <c r="Y2" s="2"/>
    </row>
    <row r="3" spans="1:25" ht="36">
      <c r="A3" s="2"/>
      <c r="B3" s="2"/>
      <c r="C3" s="2"/>
      <c r="D3" s="2"/>
      <c r="E3" s="3" t="s">
        <v>1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2"/>
      <c r="W3" s="2"/>
      <c r="X3" s="2"/>
      <c r="Y3" s="2"/>
    </row>
    <row r="4" spans="1:25" ht="36">
      <c r="A4" s="2"/>
      <c r="B4" s="2"/>
      <c r="C4" s="2"/>
      <c r="D4" s="2"/>
      <c r="E4" s="3" t="s">
        <v>2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2"/>
      <c r="W4" s="2"/>
      <c r="X4" s="2"/>
      <c r="Y4" s="2"/>
    </row>
    <row r="5" spans="1:25" ht="33.7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</row>
    <row r="6" spans="1:25" ht="36">
      <c r="A6" s="9" t="s">
        <v>3</v>
      </c>
      <c r="B6" s="2"/>
      <c r="C6" s="10" t="s">
        <v>4</v>
      </c>
      <c r="D6" s="10" t="s">
        <v>4</v>
      </c>
      <c r="E6" s="10" t="s">
        <v>4</v>
      </c>
      <c r="F6" s="10" t="s">
        <v>4</v>
      </c>
      <c r="G6" s="10" t="s">
        <v>4</v>
      </c>
      <c r="H6" s="2"/>
      <c r="I6" s="10" t="s">
        <v>5</v>
      </c>
      <c r="J6" s="10" t="s">
        <v>5</v>
      </c>
      <c r="K6" s="10" t="s">
        <v>5</v>
      </c>
      <c r="L6" s="10" t="s">
        <v>5</v>
      </c>
      <c r="M6" s="10" t="s">
        <v>5</v>
      </c>
      <c r="N6" s="10" t="s">
        <v>5</v>
      </c>
      <c r="O6" s="10" t="s">
        <v>5</v>
      </c>
      <c r="P6" s="2"/>
      <c r="Q6" s="10" t="s">
        <v>6</v>
      </c>
      <c r="R6" s="10" t="s">
        <v>6</v>
      </c>
      <c r="S6" s="10" t="s">
        <v>6</v>
      </c>
      <c r="T6" s="10" t="s">
        <v>6</v>
      </c>
      <c r="U6" s="10" t="s">
        <v>6</v>
      </c>
      <c r="V6" s="10" t="s">
        <v>6</v>
      </c>
      <c r="W6" s="10" t="s">
        <v>6</v>
      </c>
      <c r="X6" s="10" t="s">
        <v>6</v>
      </c>
      <c r="Y6" s="10" t="s">
        <v>6</v>
      </c>
    </row>
    <row r="7" spans="1:25" ht="36">
      <c r="A7" s="9" t="s">
        <v>3</v>
      </c>
      <c r="B7" s="2"/>
      <c r="C7" s="11" t="s">
        <v>7</v>
      </c>
      <c r="D7" s="2"/>
      <c r="E7" s="11" t="s">
        <v>8</v>
      </c>
      <c r="F7" s="2"/>
      <c r="G7" s="11" t="s">
        <v>9</v>
      </c>
      <c r="H7" s="2"/>
      <c r="I7" s="12" t="s">
        <v>10</v>
      </c>
      <c r="J7" s="12" t="s">
        <v>10</v>
      </c>
      <c r="K7" s="12" t="s">
        <v>10</v>
      </c>
      <c r="L7" s="2"/>
      <c r="M7" s="12" t="s">
        <v>11</v>
      </c>
      <c r="N7" s="12" t="s">
        <v>11</v>
      </c>
      <c r="O7" s="12" t="s">
        <v>11</v>
      </c>
      <c r="P7" s="2"/>
      <c r="Q7" s="11" t="s">
        <v>7</v>
      </c>
      <c r="R7" s="2"/>
      <c r="S7" s="11" t="s">
        <v>12</v>
      </c>
      <c r="T7" s="2"/>
      <c r="U7" s="11" t="s">
        <v>8</v>
      </c>
      <c r="V7" s="2"/>
      <c r="W7" s="11" t="s">
        <v>9</v>
      </c>
      <c r="X7" s="2"/>
      <c r="Y7" s="11" t="s">
        <v>13</v>
      </c>
    </row>
    <row r="8" spans="1:25" ht="36">
      <c r="A8" s="10" t="s">
        <v>3</v>
      </c>
      <c r="B8" s="2"/>
      <c r="C8" s="10" t="s">
        <v>7</v>
      </c>
      <c r="D8" s="2"/>
      <c r="E8" s="10" t="s">
        <v>8</v>
      </c>
      <c r="F8" s="2"/>
      <c r="G8" s="10" t="s">
        <v>9</v>
      </c>
      <c r="H8" s="2"/>
      <c r="I8" s="12" t="s">
        <v>7</v>
      </c>
      <c r="J8" s="2"/>
      <c r="K8" s="12" t="s">
        <v>8</v>
      </c>
      <c r="L8" s="2"/>
      <c r="M8" s="12" t="s">
        <v>7</v>
      </c>
      <c r="N8" s="2"/>
      <c r="O8" s="12" t="s">
        <v>14</v>
      </c>
      <c r="P8" s="2"/>
      <c r="Q8" s="10" t="s">
        <v>7</v>
      </c>
      <c r="R8" s="2"/>
      <c r="S8" s="10" t="s">
        <v>12</v>
      </c>
      <c r="T8" s="2"/>
      <c r="U8" s="10" t="s">
        <v>8</v>
      </c>
      <c r="V8" s="2"/>
      <c r="W8" s="10" t="s">
        <v>9</v>
      </c>
      <c r="X8" s="2"/>
      <c r="Y8" s="10" t="s">
        <v>13</v>
      </c>
    </row>
    <row r="9" spans="1:25" ht="36">
      <c r="A9" s="4" t="s">
        <v>15</v>
      </c>
      <c r="B9" s="2"/>
      <c r="C9" s="6">
        <v>8808898</v>
      </c>
      <c r="D9" s="7"/>
      <c r="E9" s="6">
        <v>67167357709</v>
      </c>
      <c r="F9" s="7"/>
      <c r="G9" s="6">
        <v>60486235926.180099</v>
      </c>
      <c r="H9" s="7"/>
      <c r="I9" s="6">
        <v>570459</v>
      </c>
      <c r="J9" s="7"/>
      <c r="K9" s="6">
        <v>5024609424</v>
      </c>
      <c r="L9" s="7"/>
      <c r="M9" s="6">
        <v>-9329357</v>
      </c>
      <c r="N9" s="7"/>
      <c r="O9" s="6">
        <v>74097977405</v>
      </c>
      <c r="P9" s="7"/>
      <c r="Q9" s="6">
        <v>50000</v>
      </c>
      <c r="R9" s="7"/>
      <c r="S9" s="6">
        <v>9435</v>
      </c>
      <c r="T9" s="7"/>
      <c r="U9" s="6">
        <v>468090750</v>
      </c>
      <c r="V9" s="7"/>
      <c r="W9" s="6">
        <v>469867717.5</v>
      </c>
      <c r="X9" s="7"/>
      <c r="Y9" s="7" t="s">
        <v>16</v>
      </c>
    </row>
    <row r="10" spans="1:25" ht="36">
      <c r="A10" s="4" t="s">
        <v>17</v>
      </c>
      <c r="B10" s="2"/>
      <c r="C10" s="6">
        <v>6500700</v>
      </c>
      <c r="D10" s="7"/>
      <c r="E10" s="6">
        <v>24372944066</v>
      </c>
      <c r="F10" s="7"/>
      <c r="G10" s="6">
        <v>28845065632.185001</v>
      </c>
      <c r="H10" s="7"/>
      <c r="I10" s="6">
        <v>3667014</v>
      </c>
      <c r="J10" s="7"/>
      <c r="K10" s="6">
        <v>17093588747</v>
      </c>
      <c r="L10" s="7"/>
      <c r="M10" s="6">
        <v>-3402057</v>
      </c>
      <c r="N10" s="7"/>
      <c r="O10" s="6">
        <v>16201087033</v>
      </c>
      <c r="P10" s="7"/>
      <c r="Q10" s="6">
        <v>6765657</v>
      </c>
      <c r="R10" s="7"/>
      <c r="S10" s="6">
        <v>4517</v>
      </c>
      <c r="T10" s="7"/>
      <c r="U10" s="6">
        <v>27852346528</v>
      </c>
      <c r="V10" s="7"/>
      <c r="W10" s="6">
        <v>30438536383.050701</v>
      </c>
      <c r="X10" s="7"/>
      <c r="Y10" s="7" t="s">
        <v>18</v>
      </c>
    </row>
    <row r="11" spans="1:25" ht="36">
      <c r="A11" s="4" t="s">
        <v>19</v>
      </c>
      <c r="B11" s="2"/>
      <c r="C11" s="6">
        <v>10818913</v>
      </c>
      <c r="D11" s="7"/>
      <c r="E11" s="6">
        <v>17884453020</v>
      </c>
      <c r="F11" s="7"/>
      <c r="G11" s="6">
        <v>17704549917.504601</v>
      </c>
      <c r="H11" s="7"/>
      <c r="I11" s="6">
        <v>793999</v>
      </c>
      <c r="J11" s="7"/>
      <c r="K11" s="6">
        <v>1559192778</v>
      </c>
      <c r="L11" s="7"/>
      <c r="M11" s="6">
        <v>-9540427</v>
      </c>
      <c r="N11" s="7"/>
      <c r="O11" s="6">
        <v>17947785710</v>
      </c>
      <c r="P11" s="7"/>
      <c r="Q11" s="6">
        <v>2072485</v>
      </c>
      <c r="R11" s="7"/>
      <c r="S11" s="6">
        <v>1907</v>
      </c>
      <c r="T11" s="7"/>
      <c r="U11" s="6">
        <v>3315527955</v>
      </c>
      <c r="V11" s="7"/>
      <c r="W11" s="6">
        <v>3936459501.70895</v>
      </c>
      <c r="X11" s="7"/>
      <c r="Y11" s="7" t="s">
        <v>20</v>
      </c>
    </row>
    <row r="12" spans="1:25" ht="36">
      <c r="A12" s="4" t="s">
        <v>21</v>
      </c>
      <c r="B12" s="2"/>
      <c r="C12" s="6">
        <v>35668415</v>
      </c>
      <c r="D12" s="7"/>
      <c r="E12" s="6">
        <v>71388352420</v>
      </c>
      <c r="F12" s="7"/>
      <c r="G12" s="6">
        <v>72153505087.048599</v>
      </c>
      <c r="H12" s="7"/>
      <c r="I12" s="6">
        <v>1047832</v>
      </c>
      <c r="J12" s="7"/>
      <c r="K12" s="6">
        <v>2417246079</v>
      </c>
      <c r="L12" s="7"/>
      <c r="M12" s="6">
        <v>-23739325</v>
      </c>
      <c r="N12" s="7"/>
      <c r="O12" s="6">
        <v>55982645125</v>
      </c>
      <c r="P12" s="7"/>
      <c r="Q12" s="6">
        <v>12976922</v>
      </c>
      <c r="R12" s="7"/>
      <c r="S12" s="6">
        <v>2408</v>
      </c>
      <c r="T12" s="7"/>
      <c r="U12" s="6">
        <v>26203474556</v>
      </c>
      <c r="V12" s="7"/>
      <c r="W12" s="6">
        <v>31123746947.577801</v>
      </c>
      <c r="X12" s="7"/>
      <c r="Y12" s="7" t="s">
        <v>22</v>
      </c>
    </row>
    <row r="13" spans="1:25" ht="36">
      <c r="A13" s="4" t="s">
        <v>23</v>
      </c>
      <c r="B13" s="2"/>
      <c r="C13" s="6">
        <v>0</v>
      </c>
      <c r="D13" s="7"/>
      <c r="E13" s="6">
        <v>0</v>
      </c>
      <c r="F13" s="7"/>
      <c r="G13" s="6">
        <v>0</v>
      </c>
      <c r="H13" s="7"/>
      <c r="I13" s="6">
        <v>5061011</v>
      </c>
      <c r="J13" s="7"/>
      <c r="K13" s="6">
        <v>28601018801</v>
      </c>
      <c r="L13" s="7"/>
      <c r="M13" s="6">
        <v>-1360250</v>
      </c>
      <c r="N13" s="7"/>
      <c r="O13" s="6">
        <v>7775505600</v>
      </c>
      <c r="P13" s="7"/>
      <c r="Q13" s="6">
        <v>3700761</v>
      </c>
      <c r="R13" s="7"/>
      <c r="S13" s="6">
        <v>5049</v>
      </c>
      <c r="T13" s="7"/>
      <c r="U13" s="6">
        <v>20628479432</v>
      </c>
      <c r="V13" s="7"/>
      <c r="W13" s="6">
        <v>18610588571.266899</v>
      </c>
      <c r="X13" s="7"/>
      <c r="Y13" s="7" t="s">
        <v>24</v>
      </c>
    </row>
    <row r="14" spans="1:25" ht="36">
      <c r="A14" s="4" t="s">
        <v>25</v>
      </c>
      <c r="B14" s="2"/>
      <c r="C14" s="6">
        <v>0</v>
      </c>
      <c r="D14" s="7"/>
      <c r="E14" s="6">
        <v>0</v>
      </c>
      <c r="F14" s="7"/>
      <c r="G14" s="6">
        <v>0</v>
      </c>
      <c r="H14" s="7"/>
      <c r="I14" s="6">
        <v>492595</v>
      </c>
      <c r="J14" s="7"/>
      <c r="K14" s="6">
        <v>0</v>
      </c>
      <c r="L14" s="7"/>
      <c r="M14" s="6">
        <v>0</v>
      </c>
      <c r="N14" s="7"/>
      <c r="O14" s="6">
        <v>0</v>
      </c>
      <c r="P14" s="7"/>
      <c r="Q14" s="6">
        <v>492595</v>
      </c>
      <c r="R14" s="7"/>
      <c r="S14" s="6">
        <v>907</v>
      </c>
      <c r="T14" s="7"/>
      <c r="U14" s="6">
        <v>294571810</v>
      </c>
      <c r="V14" s="7"/>
      <c r="W14" s="6">
        <v>445000998.17664999</v>
      </c>
      <c r="X14" s="7"/>
      <c r="Y14" s="7" t="s">
        <v>26</v>
      </c>
    </row>
    <row r="15" spans="1:25" ht="36.75" thickBot="1">
      <c r="A15" s="2"/>
      <c r="B15" s="2"/>
      <c r="C15" s="18">
        <v>0</v>
      </c>
      <c r="D15" s="14"/>
      <c r="E15" s="19">
        <f>SUM(E9:E14)</f>
        <v>180813107215</v>
      </c>
      <c r="F15" s="14"/>
      <c r="G15" s="19">
        <f>SUM(G9:G14)</f>
        <v>179189356562.91827</v>
      </c>
      <c r="H15" s="14"/>
      <c r="I15" s="18">
        <v>0</v>
      </c>
      <c r="J15" s="14"/>
      <c r="K15" s="19">
        <f>SUM(K9:K14)</f>
        <v>54695655829</v>
      </c>
      <c r="L15" s="14"/>
      <c r="M15" s="18">
        <v>0</v>
      </c>
      <c r="N15" s="14"/>
      <c r="O15" s="19">
        <f>SUM(O9:O14)</f>
        <v>172005000873</v>
      </c>
      <c r="P15" s="14"/>
      <c r="Q15" s="18">
        <v>0</v>
      </c>
      <c r="R15" s="14"/>
      <c r="S15" s="18">
        <v>0</v>
      </c>
      <c r="T15" s="14"/>
      <c r="U15" s="19">
        <f>SUM(U9:U14)</f>
        <v>78762491031</v>
      </c>
      <c r="V15" s="14"/>
      <c r="W15" s="19">
        <f>SUM(W9:W14)</f>
        <v>85024200119.280991</v>
      </c>
      <c r="X15" s="14"/>
      <c r="Y15" s="20">
        <f>Y9+Y10+Y11+Y12+Y13+Y14</f>
        <v>0.49719999999999998</v>
      </c>
    </row>
    <row r="16" spans="1:25" ht="34.5" thickTop="1">
      <c r="A16" s="2"/>
      <c r="B16" s="2"/>
      <c r="C16" s="2"/>
      <c r="D16" s="2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13"/>
    </row>
    <row r="17" spans="1:25" ht="33.75">
      <c r="A17" s="2"/>
      <c r="B17" s="2"/>
      <c r="C17" s="2"/>
      <c r="D17" s="2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</row>
    <row r="18" spans="1:25" ht="33.7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</row>
    <row r="19" spans="1:25" ht="33.7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</row>
    <row r="20" spans="1:25" ht="33.7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</row>
    <row r="21" spans="1:25" ht="33.7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</row>
    <row r="22" spans="1:25" ht="33.7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</row>
  </sheetData>
  <mergeCells count="21">
    <mergeCell ref="Y7:Y8"/>
    <mergeCell ref="Q6:Y6"/>
    <mergeCell ref="E2:U2"/>
    <mergeCell ref="E3:U3"/>
    <mergeCell ref="E4:U4"/>
    <mergeCell ref="I6:O6"/>
    <mergeCell ref="Q7:Q8"/>
    <mergeCell ref="S7:S8"/>
    <mergeCell ref="U7:U8"/>
    <mergeCell ref="W7:W8"/>
    <mergeCell ref="I8"/>
    <mergeCell ref="K8"/>
    <mergeCell ref="I7:K7"/>
    <mergeCell ref="M8"/>
    <mergeCell ref="O8"/>
    <mergeCell ref="M7:O7"/>
    <mergeCell ref="A6:A8"/>
    <mergeCell ref="C7:C8"/>
    <mergeCell ref="E7:E8"/>
    <mergeCell ref="G7:G8"/>
    <mergeCell ref="C6:G6"/>
  </mergeCells>
  <pageMargins left="0.7" right="0.7" top="0.75" bottom="0.75" header="0.3" footer="0.3"/>
  <pageSetup scale="24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7"/>
  <sheetViews>
    <sheetView rightToLeft="1" view="pageBreakPreview" zoomScale="60" zoomScaleNormal="100" workbookViewId="0">
      <selection activeCell="C8" sqref="C8:Q13"/>
    </sheetView>
  </sheetViews>
  <sheetFormatPr defaultRowHeight="15"/>
  <cols>
    <col min="1" max="1" width="34.7109375" style="1" bestFit="1" customWidth="1"/>
    <col min="2" max="2" width="1" style="1" customWidth="1"/>
    <col min="3" max="3" width="19.5703125" style="1" bestFit="1" customWidth="1"/>
    <col min="4" max="4" width="1" style="1" customWidth="1"/>
    <col min="5" max="5" width="28.28515625" style="1" bestFit="1" customWidth="1"/>
    <col min="6" max="6" width="1" style="1" customWidth="1"/>
    <col min="7" max="7" width="29.140625" style="1" bestFit="1" customWidth="1"/>
    <col min="8" max="8" width="1" style="1" customWidth="1"/>
    <col min="9" max="9" width="42" style="1" bestFit="1" customWidth="1"/>
    <col min="10" max="10" width="1" style="1" customWidth="1"/>
    <col min="11" max="11" width="21.42578125" style="1" bestFit="1" customWidth="1"/>
    <col min="12" max="12" width="1" style="1" customWidth="1"/>
    <col min="13" max="13" width="28.7109375" style="1" bestFit="1" customWidth="1"/>
    <col min="14" max="14" width="1" style="1" customWidth="1"/>
    <col min="15" max="15" width="28.5703125" style="1" bestFit="1" customWidth="1"/>
    <col min="16" max="16" width="1" style="1" customWidth="1"/>
    <col min="17" max="17" width="42" style="1" bestFit="1" customWidth="1"/>
    <col min="18" max="18" width="1" style="1" customWidth="1"/>
    <col min="19" max="19" width="9.140625" style="1" customWidth="1"/>
    <col min="20" max="16384" width="9.140625" style="1"/>
  </cols>
  <sheetData>
    <row r="1" spans="1:21" ht="33.7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1:21" ht="36">
      <c r="A2" s="2"/>
      <c r="B2" s="2"/>
      <c r="C2" s="3" t="s">
        <v>0</v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2"/>
      <c r="Q2" s="2"/>
      <c r="R2" s="2"/>
      <c r="S2" s="2"/>
      <c r="T2" s="2"/>
      <c r="U2" s="2"/>
    </row>
    <row r="3" spans="1:21" ht="36">
      <c r="A3" s="2"/>
      <c r="B3" s="2"/>
      <c r="C3" s="3" t="s">
        <v>64</v>
      </c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2"/>
      <c r="Q3" s="2"/>
      <c r="R3" s="2"/>
      <c r="S3" s="2"/>
      <c r="T3" s="2"/>
      <c r="U3" s="2"/>
    </row>
    <row r="4" spans="1:21" ht="36">
      <c r="A4" s="2"/>
      <c r="B4" s="2"/>
      <c r="C4" s="3" t="s">
        <v>2</v>
      </c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2"/>
      <c r="Q4" s="2"/>
      <c r="R4" s="2"/>
      <c r="S4" s="2"/>
      <c r="T4" s="2"/>
      <c r="U4" s="2"/>
    </row>
    <row r="5" spans="1:21" ht="33.7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</row>
    <row r="6" spans="1:21" ht="36">
      <c r="A6" s="9" t="s">
        <v>3</v>
      </c>
      <c r="B6" s="2"/>
      <c r="C6" s="10" t="s">
        <v>66</v>
      </c>
      <c r="D6" s="10" t="s">
        <v>66</v>
      </c>
      <c r="E6" s="10" t="s">
        <v>66</v>
      </c>
      <c r="F6" s="10" t="s">
        <v>66</v>
      </c>
      <c r="G6" s="10" t="s">
        <v>66</v>
      </c>
      <c r="H6" s="10" t="s">
        <v>66</v>
      </c>
      <c r="I6" s="10" t="s">
        <v>66</v>
      </c>
      <c r="J6" s="2"/>
      <c r="K6" s="10" t="s">
        <v>67</v>
      </c>
      <c r="L6" s="10" t="s">
        <v>67</v>
      </c>
      <c r="M6" s="10" t="s">
        <v>67</v>
      </c>
      <c r="N6" s="10" t="s">
        <v>67</v>
      </c>
      <c r="O6" s="10" t="s">
        <v>67</v>
      </c>
      <c r="P6" s="10" t="s">
        <v>67</v>
      </c>
      <c r="Q6" s="10" t="s">
        <v>67</v>
      </c>
      <c r="R6" s="2"/>
      <c r="S6" s="2"/>
      <c r="T6" s="2"/>
      <c r="U6" s="2"/>
    </row>
    <row r="7" spans="1:21" ht="36">
      <c r="A7" s="10" t="s">
        <v>3</v>
      </c>
      <c r="B7" s="2"/>
      <c r="C7" s="12" t="s">
        <v>7</v>
      </c>
      <c r="D7" s="2"/>
      <c r="E7" s="12" t="s">
        <v>98</v>
      </c>
      <c r="F7" s="2"/>
      <c r="G7" s="12" t="s">
        <v>99</v>
      </c>
      <c r="H7" s="2"/>
      <c r="I7" s="12" t="s">
        <v>101</v>
      </c>
      <c r="J7" s="2"/>
      <c r="K7" s="12" t="s">
        <v>7</v>
      </c>
      <c r="L7" s="2"/>
      <c r="M7" s="12" t="s">
        <v>98</v>
      </c>
      <c r="N7" s="2"/>
      <c r="O7" s="12" t="s">
        <v>99</v>
      </c>
      <c r="P7" s="2"/>
      <c r="Q7" s="12" t="s">
        <v>101</v>
      </c>
      <c r="R7" s="2"/>
      <c r="S7" s="2"/>
      <c r="T7" s="2"/>
      <c r="U7" s="2"/>
    </row>
    <row r="8" spans="1:21" ht="36">
      <c r="A8" s="4" t="s">
        <v>17</v>
      </c>
      <c r="B8" s="2"/>
      <c r="C8" s="6">
        <v>3402057</v>
      </c>
      <c r="D8" s="7"/>
      <c r="E8" s="6">
        <v>16201087033</v>
      </c>
      <c r="F8" s="7"/>
      <c r="G8" s="6">
        <v>13941858368</v>
      </c>
      <c r="H8" s="7"/>
      <c r="I8" s="6">
        <v>2259228665</v>
      </c>
      <c r="J8" s="7"/>
      <c r="K8" s="6">
        <v>18307715</v>
      </c>
      <c r="L8" s="7"/>
      <c r="M8" s="6">
        <v>68794085103</v>
      </c>
      <c r="N8" s="7"/>
      <c r="O8" s="6">
        <v>53420408257</v>
      </c>
      <c r="P8" s="7"/>
      <c r="Q8" s="6">
        <v>15373676846</v>
      </c>
      <c r="R8" s="2"/>
      <c r="S8" s="2"/>
      <c r="T8" s="2"/>
      <c r="U8" s="2"/>
    </row>
    <row r="9" spans="1:21" ht="36">
      <c r="A9" s="4" t="s">
        <v>19</v>
      </c>
      <c r="B9" s="2"/>
      <c r="C9" s="6">
        <v>9540427</v>
      </c>
      <c r="D9" s="7"/>
      <c r="E9" s="6">
        <v>17947785710</v>
      </c>
      <c r="F9" s="7"/>
      <c r="G9" s="6">
        <v>15833546033</v>
      </c>
      <c r="H9" s="7"/>
      <c r="I9" s="6">
        <v>2114239677</v>
      </c>
      <c r="J9" s="7"/>
      <c r="K9" s="6">
        <v>22747714</v>
      </c>
      <c r="L9" s="7"/>
      <c r="M9" s="6">
        <v>40321421416</v>
      </c>
      <c r="N9" s="7"/>
      <c r="O9" s="6">
        <v>36879211186</v>
      </c>
      <c r="P9" s="7"/>
      <c r="Q9" s="6">
        <v>3442210230</v>
      </c>
      <c r="R9" s="2"/>
      <c r="S9" s="2"/>
      <c r="T9" s="2"/>
      <c r="U9" s="2"/>
    </row>
    <row r="10" spans="1:21" ht="36">
      <c r="A10" s="4" t="s">
        <v>21</v>
      </c>
      <c r="B10" s="2"/>
      <c r="C10" s="6">
        <v>23739325</v>
      </c>
      <c r="D10" s="7"/>
      <c r="E10" s="6">
        <v>55982645125</v>
      </c>
      <c r="F10" s="7"/>
      <c r="G10" s="6">
        <v>47745262230</v>
      </c>
      <c r="H10" s="7"/>
      <c r="I10" s="6">
        <v>8237382895</v>
      </c>
      <c r="J10" s="7"/>
      <c r="K10" s="6">
        <v>110946578</v>
      </c>
      <c r="L10" s="7"/>
      <c r="M10" s="6">
        <v>221753988810</v>
      </c>
      <c r="N10" s="7"/>
      <c r="O10" s="6">
        <v>201973135856</v>
      </c>
      <c r="P10" s="7"/>
      <c r="Q10" s="6">
        <v>19780852954</v>
      </c>
      <c r="R10" s="2"/>
      <c r="S10" s="2"/>
      <c r="T10" s="2"/>
      <c r="U10" s="2"/>
    </row>
    <row r="11" spans="1:21" ht="36">
      <c r="A11" s="4" t="s">
        <v>23</v>
      </c>
      <c r="B11" s="2"/>
      <c r="C11" s="6">
        <v>1360250</v>
      </c>
      <c r="D11" s="7"/>
      <c r="E11" s="6">
        <v>7775505600</v>
      </c>
      <c r="F11" s="7"/>
      <c r="G11" s="6">
        <v>7972539372</v>
      </c>
      <c r="H11" s="7"/>
      <c r="I11" s="6">
        <v>-197033772</v>
      </c>
      <c r="J11" s="7"/>
      <c r="K11" s="6">
        <v>18689516</v>
      </c>
      <c r="L11" s="7"/>
      <c r="M11" s="6">
        <v>56294798584</v>
      </c>
      <c r="N11" s="7"/>
      <c r="O11" s="6">
        <v>58071940970</v>
      </c>
      <c r="P11" s="7"/>
      <c r="Q11" s="6">
        <v>-1777142386</v>
      </c>
      <c r="R11" s="2"/>
      <c r="S11" s="2"/>
      <c r="T11" s="2"/>
      <c r="U11" s="2"/>
    </row>
    <row r="12" spans="1:21" ht="36">
      <c r="A12" s="4" t="s">
        <v>15</v>
      </c>
      <c r="B12" s="2"/>
      <c r="C12" s="6">
        <v>9329357</v>
      </c>
      <c r="D12" s="7"/>
      <c r="E12" s="6">
        <v>74097977405</v>
      </c>
      <c r="F12" s="7"/>
      <c r="G12" s="6">
        <v>71401065016</v>
      </c>
      <c r="H12" s="7"/>
      <c r="I12" s="6">
        <v>2696912389</v>
      </c>
      <c r="J12" s="7"/>
      <c r="K12" s="6">
        <v>23384912</v>
      </c>
      <c r="L12" s="7"/>
      <c r="M12" s="6">
        <v>184567607177</v>
      </c>
      <c r="N12" s="7"/>
      <c r="O12" s="6">
        <v>177666773812</v>
      </c>
      <c r="P12" s="7"/>
      <c r="Q12" s="6">
        <v>6900833365</v>
      </c>
      <c r="R12" s="2"/>
      <c r="S12" s="2"/>
      <c r="T12" s="2"/>
      <c r="U12" s="2"/>
    </row>
    <row r="13" spans="1:21" ht="36.75" thickBot="1">
      <c r="A13" s="2"/>
      <c r="B13" s="2"/>
      <c r="C13" s="18">
        <v>0</v>
      </c>
      <c r="D13" s="14"/>
      <c r="E13" s="19">
        <f>SUM(E8:E12)</f>
        <v>172005000873</v>
      </c>
      <c r="F13" s="14"/>
      <c r="G13" s="19">
        <f>SUM(G8:G12)</f>
        <v>156894271019</v>
      </c>
      <c r="H13" s="14"/>
      <c r="I13" s="19">
        <f>SUM(I8:I12)</f>
        <v>15110729854</v>
      </c>
      <c r="J13" s="14"/>
      <c r="K13" s="18">
        <v>0</v>
      </c>
      <c r="L13" s="14"/>
      <c r="M13" s="19">
        <f>SUM(M8:M12)</f>
        <v>571731901090</v>
      </c>
      <c r="N13" s="14"/>
      <c r="O13" s="19">
        <f>SUM(O8:O12)</f>
        <v>528011470081</v>
      </c>
      <c r="P13" s="14"/>
      <c r="Q13" s="19">
        <f>SUM(Q8:Q12)</f>
        <v>43720431009</v>
      </c>
      <c r="R13" s="2"/>
      <c r="S13" s="2"/>
      <c r="T13" s="2"/>
      <c r="U13" s="2"/>
    </row>
    <row r="14" spans="1:21" ht="34.5" thickTop="1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</row>
    <row r="15" spans="1:21" ht="33.7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</row>
    <row r="16" spans="1:21" ht="33.7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</row>
    <row r="17" spans="1:21" ht="33.7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</row>
    <row r="18" spans="1:21" ht="33.7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</row>
    <row r="19" spans="1:21" ht="33.7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</row>
    <row r="20" spans="1:21" ht="33.7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</row>
    <row r="21" spans="1:21" ht="33.7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</row>
    <row r="22" spans="1:21" ht="33.7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</row>
    <row r="23" spans="1:21" ht="33.7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</row>
    <row r="24" spans="1:21" ht="33.7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</row>
    <row r="25" spans="1:21" ht="33.7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</row>
    <row r="26" spans="1:21" ht="33.7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</row>
    <row r="27" spans="1:21" ht="33.7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</row>
  </sheetData>
  <mergeCells count="14">
    <mergeCell ref="C2:O2"/>
    <mergeCell ref="C3:O3"/>
    <mergeCell ref="C4:O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scale="32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1"/>
  <sheetViews>
    <sheetView rightToLeft="1" view="pageBreakPreview" zoomScale="60" zoomScaleNormal="100" workbookViewId="0">
      <selection activeCell="C8" sqref="C8:U14"/>
    </sheetView>
  </sheetViews>
  <sheetFormatPr defaultRowHeight="15"/>
  <cols>
    <col min="1" max="1" width="40.42578125" style="1" bestFit="1" customWidth="1"/>
    <col min="2" max="2" width="1" style="1" customWidth="1"/>
    <col min="3" max="3" width="27.7109375" style="1" bestFit="1" customWidth="1"/>
    <col min="4" max="4" width="1" style="1" customWidth="1"/>
    <col min="5" max="5" width="29.140625" style="1" bestFit="1" customWidth="1"/>
    <col min="6" max="6" width="1" style="1" customWidth="1"/>
    <col min="7" max="7" width="26.7109375" style="1" bestFit="1" customWidth="1"/>
    <col min="8" max="8" width="1" style="1" customWidth="1"/>
    <col min="9" max="9" width="26.42578125" style="1" bestFit="1" customWidth="1"/>
    <col min="10" max="10" width="1" style="1" customWidth="1"/>
    <col min="11" max="11" width="33.28515625" style="1" bestFit="1" customWidth="1"/>
    <col min="12" max="12" width="1" style="1" customWidth="1"/>
    <col min="13" max="13" width="27.7109375" style="1" bestFit="1" customWidth="1"/>
    <col min="14" max="14" width="1" style="1" customWidth="1"/>
    <col min="15" max="15" width="29.140625" style="1" customWidth="1"/>
    <col min="16" max="16" width="1" style="1" customWidth="1"/>
    <col min="17" max="17" width="26.7109375" style="1" bestFit="1" customWidth="1"/>
    <col min="18" max="18" width="1" style="1" customWidth="1"/>
    <col min="19" max="19" width="29.85546875" style="1" bestFit="1" customWidth="1"/>
    <col min="20" max="20" width="1" style="1" customWidth="1"/>
    <col min="21" max="21" width="33.28515625" style="1" bestFit="1" customWidth="1"/>
    <col min="22" max="22" width="1" style="1" customWidth="1"/>
    <col min="23" max="23" width="9.140625" style="1" customWidth="1"/>
    <col min="24" max="16384" width="9.140625" style="1"/>
  </cols>
  <sheetData>
    <row r="1" spans="1:25" ht="33.7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ht="36">
      <c r="A2" s="2"/>
      <c r="B2" s="2"/>
      <c r="C2" s="2"/>
      <c r="D2" s="8" t="s">
        <v>0</v>
      </c>
      <c r="E2" s="8" t="s">
        <v>0</v>
      </c>
      <c r="F2" s="8" t="s">
        <v>0</v>
      </c>
      <c r="G2" s="8" t="s">
        <v>0</v>
      </c>
      <c r="H2" s="8" t="s">
        <v>0</v>
      </c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25" ht="36">
      <c r="A3" s="2"/>
      <c r="B3" s="2"/>
      <c r="C3" s="2"/>
      <c r="D3" s="3" t="s">
        <v>64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2"/>
      <c r="S3" s="2"/>
      <c r="T3" s="2"/>
      <c r="U3" s="2"/>
      <c r="V3" s="2"/>
      <c r="W3" s="2"/>
      <c r="X3" s="2"/>
      <c r="Y3" s="2"/>
    </row>
    <row r="4" spans="1:25" ht="36">
      <c r="A4" s="2"/>
      <c r="B4" s="2"/>
      <c r="C4" s="2"/>
      <c r="D4" s="3" t="s">
        <v>2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2"/>
      <c r="S4" s="2"/>
      <c r="T4" s="2"/>
      <c r="U4" s="2"/>
      <c r="V4" s="2"/>
      <c r="W4" s="2"/>
      <c r="X4" s="2"/>
      <c r="Y4" s="2"/>
    </row>
    <row r="5" spans="1:25" ht="33.7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</row>
    <row r="6" spans="1:25" ht="36">
      <c r="A6" s="9" t="s">
        <v>3</v>
      </c>
      <c r="B6" s="2"/>
      <c r="C6" s="10" t="s">
        <v>66</v>
      </c>
      <c r="D6" s="10" t="s">
        <v>66</v>
      </c>
      <c r="E6" s="10" t="s">
        <v>66</v>
      </c>
      <c r="F6" s="10" t="s">
        <v>66</v>
      </c>
      <c r="G6" s="10" t="s">
        <v>66</v>
      </c>
      <c r="H6" s="10" t="s">
        <v>66</v>
      </c>
      <c r="I6" s="10" t="s">
        <v>66</v>
      </c>
      <c r="J6" s="10" t="s">
        <v>66</v>
      </c>
      <c r="K6" s="10" t="s">
        <v>66</v>
      </c>
      <c r="L6" s="2"/>
      <c r="M6" s="10" t="s">
        <v>67</v>
      </c>
      <c r="N6" s="10" t="s">
        <v>67</v>
      </c>
      <c r="O6" s="10" t="s">
        <v>67</v>
      </c>
      <c r="P6" s="10" t="s">
        <v>67</v>
      </c>
      <c r="Q6" s="10" t="s">
        <v>67</v>
      </c>
      <c r="R6" s="10" t="s">
        <v>67</v>
      </c>
      <c r="S6" s="10" t="s">
        <v>67</v>
      </c>
      <c r="T6" s="10" t="s">
        <v>67</v>
      </c>
      <c r="U6" s="10" t="s">
        <v>67</v>
      </c>
      <c r="V6" s="2"/>
      <c r="W6" s="2"/>
      <c r="X6" s="2"/>
      <c r="Y6" s="2"/>
    </row>
    <row r="7" spans="1:25" ht="36">
      <c r="A7" s="10" t="s">
        <v>3</v>
      </c>
      <c r="B7" s="2"/>
      <c r="C7" s="12" t="s">
        <v>102</v>
      </c>
      <c r="D7" s="2"/>
      <c r="E7" s="12" t="s">
        <v>103</v>
      </c>
      <c r="F7" s="2"/>
      <c r="G7" s="12" t="s">
        <v>104</v>
      </c>
      <c r="H7" s="2"/>
      <c r="I7" s="12" t="s">
        <v>53</v>
      </c>
      <c r="J7" s="2"/>
      <c r="K7" s="12" t="s">
        <v>105</v>
      </c>
      <c r="L7" s="2"/>
      <c r="M7" s="12" t="s">
        <v>102</v>
      </c>
      <c r="N7" s="2"/>
      <c r="O7" s="12" t="s">
        <v>103</v>
      </c>
      <c r="P7" s="2"/>
      <c r="Q7" s="12" t="s">
        <v>104</v>
      </c>
      <c r="R7" s="2"/>
      <c r="S7" s="12" t="s">
        <v>53</v>
      </c>
      <c r="T7" s="2"/>
      <c r="U7" s="12" t="s">
        <v>105</v>
      </c>
      <c r="V7" s="2"/>
      <c r="W7" s="2"/>
      <c r="X7" s="2"/>
      <c r="Y7" s="2"/>
    </row>
    <row r="8" spans="1:25" ht="36">
      <c r="A8" s="4" t="s">
        <v>17</v>
      </c>
      <c r="B8" s="2"/>
      <c r="C8" s="6">
        <v>0</v>
      </c>
      <c r="D8" s="7"/>
      <c r="E8" s="6">
        <v>-1558259627</v>
      </c>
      <c r="F8" s="7"/>
      <c r="G8" s="6">
        <v>2259228665</v>
      </c>
      <c r="H8" s="7"/>
      <c r="I8" s="6">
        <v>700969038</v>
      </c>
      <c r="J8" s="7"/>
      <c r="K8" s="7" t="s">
        <v>106</v>
      </c>
      <c r="L8" s="7"/>
      <c r="M8" s="6">
        <v>0</v>
      </c>
      <c r="N8" s="7"/>
      <c r="O8" s="6">
        <v>2041769794</v>
      </c>
      <c r="P8" s="7"/>
      <c r="Q8" s="6">
        <v>15373676846</v>
      </c>
      <c r="R8" s="7"/>
      <c r="S8" s="6">
        <v>17415446640</v>
      </c>
      <c r="T8" s="7"/>
      <c r="U8" s="7" t="s">
        <v>107</v>
      </c>
      <c r="V8" s="2"/>
      <c r="W8" s="2"/>
      <c r="X8" s="2"/>
      <c r="Y8" s="2"/>
    </row>
    <row r="9" spans="1:25" ht="36">
      <c r="A9" s="4" t="s">
        <v>19</v>
      </c>
      <c r="B9" s="2"/>
      <c r="C9" s="6">
        <v>0</v>
      </c>
      <c r="D9" s="7"/>
      <c r="E9" s="6">
        <v>800834649</v>
      </c>
      <c r="F9" s="7"/>
      <c r="G9" s="6">
        <v>2114239677</v>
      </c>
      <c r="H9" s="7"/>
      <c r="I9" s="6">
        <v>2915074326</v>
      </c>
      <c r="J9" s="7"/>
      <c r="K9" s="7" t="s">
        <v>108</v>
      </c>
      <c r="L9" s="7"/>
      <c r="M9" s="6">
        <v>0</v>
      </c>
      <c r="N9" s="7"/>
      <c r="O9" s="6">
        <v>620931546</v>
      </c>
      <c r="P9" s="7"/>
      <c r="Q9" s="6">
        <v>3442210230</v>
      </c>
      <c r="R9" s="7"/>
      <c r="S9" s="6">
        <v>4063141776</v>
      </c>
      <c r="T9" s="7"/>
      <c r="U9" s="7" t="s">
        <v>109</v>
      </c>
      <c r="V9" s="2"/>
      <c r="W9" s="2"/>
      <c r="X9" s="2"/>
      <c r="Y9" s="2"/>
    </row>
    <row r="10" spans="1:25" ht="36">
      <c r="A10" s="4" t="s">
        <v>21</v>
      </c>
      <c r="B10" s="2"/>
      <c r="C10" s="6">
        <v>0</v>
      </c>
      <c r="D10" s="7"/>
      <c r="E10" s="6">
        <v>4298258011</v>
      </c>
      <c r="F10" s="7"/>
      <c r="G10" s="6">
        <v>8237382895</v>
      </c>
      <c r="H10" s="7"/>
      <c r="I10" s="6">
        <v>12535640906</v>
      </c>
      <c r="J10" s="7"/>
      <c r="K10" s="7" t="s">
        <v>110</v>
      </c>
      <c r="L10" s="7"/>
      <c r="M10" s="6">
        <v>6944251132</v>
      </c>
      <c r="N10" s="7"/>
      <c r="O10" s="6">
        <v>4845043817</v>
      </c>
      <c r="P10" s="7"/>
      <c r="Q10" s="6">
        <v>19780852954</v>
      </c>
      <c r="R10" s="7"/>
      <c r="S10" s="6">
        <v>31570147903</v>
      </c>
      <c r="T10" s="7"/>
      <c r="U10" s="7" t="s">
        <v>111</v>
      </c>
      <c r="V10" s="2"/>
      <c r="W10" s="2"/>
      <c r="X10" s="2"/>
      <c r="Y10" s="2"/>
    </row>
    <row r="11" spans="1:25" ht="36">
      <c r="A11" s="4" t="s">
        <v>23</v>
      </c>
      <c r="B11" s="2"/>
      <c r="C11" s="6">
        <v>0</v>
      </c>
      <c r="D11" s="7"/>
      <c r="E11" s="6">
        <v>-2017890857</v>
      </c>
      <c r="F11" s="7"/>
      <c r="G11" s="6">
        <v>-197033772</v>
      </c>
      <c r="H11" s="7"/>
      <c r="I11" s="6">
        <v>-2214924629</v>
      </c>
      <c r="J11" s="7"/>
      <c r="K11" s="7" t="s">
        <v>112</v>
      </c>
      <c r="L11" s="7"/>
      <c r="M11" s="6">
        <v>0</v>
      </c>
      <c r="N11" s="7"/>
      <c r="O11" s="6">
        <v>-2017890860</v>
      </c>
      <c r="P11" s="7"/>
      <c r="Q11" s="6">
        <v>-1777142386</v>
      </c>
      <c r="R11" s="7"/>
      <c r="S11" s="6">
        <v>-3795033246</v>
      </c>
      <c r="T11" s="7"/>
      <c r="U11" s="7" t="s">
        <v>113</v>
      </c>
      <c r="V11" s="2"/>
      <c r="W11" s="2"/>
      <c r="X11" s="2"/>
      <c r="Y11" s="2"/>
    </row>
    <row r="12" spans="1:25" ht="36">
      <c r="A12" s="4" t="s">
        <v>15</v>
      </c>
      <c r="B12" s="2"/>
      <c r="C12" s="6">
        <v>0</v>
      </c>
      <c r="D12" s="7"/>
      <c r="E12" s="6">
        <v>6360087383</v>
      </c>
      <c r="F12" s="7"/>
      <c r="G12" s="6">
        <v>2696912389</v>
      </c>
      <c r="H12" s="7"/>
      <c r="I12" s="6">
        <v>9056999772</v>
      </c>
      <c r="J12" s="7"/>
      <c r="K12" s="7" t="s">
        <v>114</v>
      </c>
      <c r="L12" s="7"/>
      <c r="M12" s="6">
        <v>1311930250</v>
      </c>
      <c r="N12" s="7"/>
      <c r="O12" s="6">
        <v>1776989</v>
      </c>
      <c r="P12" s="7"/>
      <c r="Q12" s="6">
        <v>6900833365</v>
      </c>
      <c r="R12" s="7"/>
      <c r="S12" s="6">
        <v>8214540604</v>
      </c>
      <c r="T12" s="7"/>
      <c r="U12" s="7" t="s">
        <v>115</v>
      </c>
      <c r="V12" s="2"/>
      <c r="W12" s="2"/>
      <c r="X12" s="2"/>
      <c r="Y12" s="2"/>
    </row>
    <row r="13" spans="1:25" ht="36">
      <c r="A13" s="4" t="s">
        <v>25</v>
      </c>
      <c r="B13" s="2"/>
      <c r="C13" s="6">
        <v>0</v>
      </c>
      <c r="D13" s="7"/>
      <c r="E13" s="6">
        <v>150429188</v>
      </c>
      <c r="F13" s="7"/>
      <c r="G13" s="6">
        <v>0</v>
      </c>
      <c r="H13" s="7"/>
      <c r="I13" s="6">
        <v>150429188</v>
      </c>
      <c r="J13" s="7"/>
      <c r="K13" s="7" t="s">
        <v>116</v>
      </c>
      <c r="L13" s="7"/>
      <c r="M13" s="6">
        <v>0</v>
      </c>
      <c r="N13" s="7"/>
      <c r="O13" s="6">
        <v>150429188</v>
      </c>
      <c r="P13" s="7"/>
      <c r="Q13" s="6">
        <v>0</v>
      </c>
      <c r="R13" s="7"/>
      <c r="S13" s="6">
        <v>150429188</v>
      </c>
      <c r="T13" s="7"/>
      <c r="U13" s="7" t="s">
        <v>117</v>
      </c>
      <c r="V13" s="2"/>
      <c r="W13" s="2"/>
      <c r="X13" s="2"/>
      <c r="Y13" s="2"/>
    </row>
    <row r="14" spans="1:25" ht="36.75" thickBot="1">
      <c r="A14" s="2"/>
      <c r="B14" s="2"/>
      <c r="C14" s="19">
        <f>SUM(C8:C13)</f>
        <v>0</v>
      </c>
      <c r="D14" s="14"/>
      <c r="E14" s="19">
        <f>SUM(E8:E13)</f>
        <v>8033458747</v>
      </c>
      <c r="F14" s="14"/>
      <c r="G14" s="19">
        <f>SUM(G8:G13)</f>
        <v>15110729854</v>
      </c>
      <c r="H14" s="14"/>
      <c r="I14" s="19">
        <f>SUM(I8:I13)</f>
        <v>23144188601</v>
      </c>
      <c r="J14" s="14"/>
      <c r="K14" s="18">
        <f>K8+K9+K10+K11+K12+K13</f>
        <v>0.9698</v>
      </c>
      <c r="L14" s="14"/>
      <c r="M14" s="19">
        <f>SUM(M8:M13)</f>
        <v>8256181382</v>
      </c>
      <c r="N14" s="14"/>
      <c r="O14" s="19">
        <f>SUM(O8:O13)</f>
        <v>5642060474</v>
      </c>
      <c r="P14" s="14"/>
      <c r="Q14" s="19">
        <f>SUM(Q8:Q13)</f>
        <v>43720431009</v>
      </c>
      <c r="R14" s="14"/>
      <c r="S14" s="19">
        <f>SUM(S8:S13)</f>
        <v>57618672865</v>
      </c>
      <c r="T14" s="14"/>
      <c r="U14" s="20">
        <f>U8+U9+U10+U11+U12+U13</f>
        <v>0.95779999999999998</v>
      </c>
      <c r="V14" s="2"/>
      <c r="W14" s="2"/>
      <c r="X14" s="2"/>
      <c r="Y14" s="2"/>
    </row>
    <row r="15" spans="1:25" ht="34.5" thickTop="1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</row>
    <row r="16" spans="1:25" ht="33.7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</row>
    <row r="17" spans="1:25" ht="33.7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</row>
    <row r="18" spans="1:25" ht="33.7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</row>
    <row r="19" spans="1:25" ht="33.7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</row>
    <row r="20" spans="1:25" ht="33.7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</row>
    <row r="21" spans="1:25" ht="33.7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</row>
    <row r="22" spans="1:25" ht="33.7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</row>
    <row r="23" spans="1:25" ht="33.7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</row>
    <row r="24" spans="1:25" ht="33.7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</row>
    <row r="25" spans="1:25" ht="33.7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</row>
    <row r="26" spans="1:25" ht="33.7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</row>
    <row r="27" spans="1:25" ht="33.7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</row>
    <row r="28" spans="1:25" ht="33.7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</row>
    <row r="29" spans="1:25" ht="33.7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</row>
    <row r="30" spans="1:25" ht="33.7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</row>
    <row r="31" spans="1:25" ht="33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</row>
  </sheetData>
  <mergeCells count="15">
    <mergeCell ref="S7"/>
    <mergeCell ref="U7"/>
    <mergeCell ref="M6:U6"/>
    <mergeCell ref="D3:Q3"/>
    <mergeCell ref="D4:Q4"/>
    <mergeCell ref="K7"/>
    <mergeCell ref="C6:K6"/>
    <mergeCell ref="M7"/>
    <mergeCell ref="O7"/>
    <mergeCell ref="Q7"/>
    <mergeCell ref="A6:A7"/>
    <mergeCell ref="C7"/>
    <mergeCell ref="E7"/>
    <mergeCell ref="G7"/>
    <mergeCell ref="I7"/>
  </mergeCells>
  <pageMargins left="0.7" right="0.7" top="0.75" bottom="0.75" header="0.3" footer="0.3"/>
  <pageSetup scale="26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2"/>
  <sheetViews>
    <sheetView rightToLeft="1" view="pageBreakPreview" zoomScale="60" zoomScaleNormal="100" workbookViewId="0">
      <selection activeCell="C8" sqref="C8:Q16"/>
    </sheetView>
  </sheetViews>
  <sheetFormatPr defaultRowHeight="15"/>
  <cols>
    <col min="1" max="1" width="54.85546875" style="1" bestFit="1" customWidth="1"/>
    <col min="2" max="2" width="1" style="1" customWidth="1"/>
    <col min="3" max="3" width="27.28515625" style="1" bestFit="1" customWidth="1"/>
    <col min="4" max="4" width="1" style="1" customWidth="1"/>
    <col min="5" max="5" width="29.140625" style="1" bestFit="1" customWidth="1"/>
    <col min="6" max="6" width="1" style="1" customWidth="1"/>
    <col min="7" max="7" width="21.140625" style="1" bestFit="1" customWidth="1"/>
    <col min="8" max="8" width="1" style="1" customWidth="1"/>
    <col min="9" max="9" width="9" style="1" bestFit="1" customWidth="1"/>
    <col min="10" max="10" width="1" style="1" customWidth="1"/>
    <col min="11" max="11" width="27.28515625" style="1" bestFit="1" customWidth="1"/>
    <col min="12" max="12" width="1" style="1" customWidth="1"/>
    <col min="13" max="13" width="29.140625" style="1" bestFit="1" customWidth="1"/>
    <col min="14" max="14" width="1" style="1" customWidth="1"/>
    <col min="15" max="15" width="21.140625" style="1" bestFit="1" customWidth="1"/>
    <col min="16" max="16" width="1" style="1" customWidth="1"/>
    <col min="17" max="17" width="9" style="1" bestFit="1" customWidth="1"/>
    <col min="18" max="18" width="1" style="1" customWidth="1"/>
    <col min="19" max="19" width="9.140625" style="1" customWidth="1"/>
    <col min="20" max="16384" width="9.140625" style="1"/>
  </cols>
  <sheetData>
    <row r="1" spans="1:20" ht="33.7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0" ht="36">
      <c r="A2" s="2"/>
      <c r="B2" s="2"/>
      <c r="C2" s="3" t="s">
        <v>0</v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2"/>
      <c r="Q2" s="2"/>
      <c r="R2" s="2"/>
      <c r="S2" s="2"/>
      <c r="T2" s="2"/>
    </row>
    <row r="3" spans="1:20" ht="36">
      <c r="A3" s="2"/>
      <c r="B3" s="2"/>
      <c r="C3" s="3" t="s">
        <v>64</v>
      </c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2"/>
      <c r="Q3" s="2"/>
      <c r="R3" s="2"/>
      <c r="S3" s="2"/>
      <c r="T3" s="2"/>
    </row>
    <row r="4" spans="1:20" ht="36">
      <c r="A4" s="2"/>
      <c r="B4" s="2"/>
      <c r="C4" s="3" t="s">
        <v>2</v>
      </c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2"/>
      <c r="Q4" s="2"/>
      <c r="R4" s="2"/>
      <c r="S4" s="2"/>
      <c r="T4" s="2"/>
    </row>
    <row r="5" spans="1:20" ht="33.7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</row>
    <row r="6" spans="1:20" ht="36">
      <c r="A6" s="9" t="s">
        <v>68</v>
      </c>
      <c r="B6" s="2"/>
      <c r="C6" s="10" t="s">
        <v>66</v>
      </c>
      <c r="D6" s="10" t="s">
        <v>66</v>
      </c>
      <c r="E6" s="10" t="s">
        <v>66</v>
      </c>
      <c r="F6" s="10" t="s">
        <v>66</v>
      </c>
      <c r="G6" s="10" t="s">
        <v>66</v>
      </c>
      <c r="H6" s="10" t="s">
        <v>66</v>
      </c>
      <c r="I6" s="10" t="s">
        <v>66</v>
      </c>
      <c r="J6" s="2"/>
      <c r="K6" s="10" t="s">
        <v>67</v>
      </c>
      <c r="L6" s="10" t="s">
        <v>67</v>
      </c>
      <c r="M6" s="10" t="s">
        <v>67</v>
      </c>
      <c r="N6" s="10" t="s">
        <v>67</v>
      </c>
      <c r="O6" s="10" t="s">
        <v>67</v>
      </c>
      <c r="P6" s="10" t="s">
        <v>67</v>
      </c>
      <c r="Q6" s="10" t="s">
        <v>67</v>
      </c>
      <c r="R6" s="2"/>
      <c r="S6" s="2"/>
      <c r="T6" s="2"/>
    </row>
    <row r="7" spans="1:20" ht="36">
      <c r="A7" s="10" t="s">
        <v>68</v>
      </c>
      <c r="B7" s="2"/>
      <c r="C7" s="12" t="s">
        <v>118</v>
      </c>
      <c r="D7" s="2"/>
      <c r="E7" s="12" t="s">
        <v>103</v>
      </c>
      <c r="F7" s="2"/>
      <c r="G7" s="12" t="s">
        <v>104</v>
      </c>
      <c r="H7" s="2"/>
      <c r="I7" s="12" t="s">
        <v>119</v>
      </c>
      <c r="J7" s="2"/>
      <c r="K7" s="12" t="s">
        <v>118</v>
      </c>
      <c r="L7" s="2"/>
      <c r="M7" s="12" t="s">
        <v>103</v>
      </c>
      <c r="N7" s="2"/>
      <c r="O7" s="12" t="s">
        <v>104</v>
      </c>
      <c r="P7" s="2"/>
      <c r="Q7" s="12" t="s">
        <v>119</v>
      </c>
      <c r="R7" s="2"/>
      <c r="S7" s="2"/>
      <c r="T7" s="2"/>
    </row>
    <row r="8" spans="1:20" ht="36">
      <c r="A8" s="4" t="s">
        <v>73</v>
      </c>
      <c r="B8" s="2"/>
      <c r="C8" s="6">
        <v>0</v>
      </c>
      <c r="D8" s="7"/>
      <c r="E8" s="6">
        <v>0</v>
      </c>
      <c r="F8" s="7"/>
      <c r="G8" s="6">
        <v>0</v>
      </c>
      <c r="H8" s="7"/>
      <c r="I8" s="6">
        <v>0</v>
      </c>
      <c r="J8" s="7"/>
      <c r="K8" s="6">
        <v>0</v>
      </c>
      <c r="L8" s="7"/>
      <c r="M8" s="6">
        <v>0</v>
      </c>
      <c r="N8" s="7"/>
      <c r="O8" s="6">
        <v>0</v>
      </c>
      <c r="P8" s="7"/>
      <c r="Q8" s="6">
        <v>0</v>
      </c>
      <c r="R8" s="2"/>
      <c r="S8" s="2"/>
      <c r="T8" s="2"/>
    </row>
    <row r="9" spans="1:20" ht="36">
      <c r="A9" s="4" t="s">
        <v>76</v>
      </c>
      <c r="B9" s="2"/>
      <c r="C9" s="6">
        <v>0</v>
      </c>
      <c r="D9" s="7"/>
      <c r="E9" s="6">
        <v>0</v>
      </c>
      <c r="F9" s="7"/>
      <c r="G9" s="6">
        <v>0</v>
      </c>
      <c r="H9" s="7"/>
      <c r="I9" s="6">
        <v>0</v>
      </c>
      <c r="J9" s="7"/>
      <c r="K9" s="6">
        <v>0</v>
      </c>
      <c r="L9" s="7"/>
      <c r="M9" s="6">
        <v>0</v>
      </c>
      <c r="N9" s="7"/>
      <c r="O9" s="6">
        <v>0</v>
      </c>
      <c r="P9" s="7"/>
      <c r="Q9" s="6">
        <v>0</v>
      </c>
      <c r="R9" s="2"/>
      <c r="S9" s="2"/>
      <c r="T9" s="2"/>
    </row>
    <row r="10" spans="1:20" ht="36">
      <c r="A10" s="4" t="s">
        <v>78</v>
      </c>
      <c r="B10" s="2"/>
      <c r="C10" s="6">
        <v>0</v>
      </c>
      <c r="D10" s="7"/>
      <c r="E10" s="6">
        <v>0</v>
      </c>
      <c r="F10" s="7"/>
      <c r="G10" s="6">
        <v>0</v>
      </c>
      <c r="H10" s="7"/>
      <c r="I10" s="6">
        <v>0</v>
      </c>
      <c r="J10" s="7"/>
      <c r="K10" s="6">
        <v>0</v>
      </c>
      <c r="L10" s="7"/>
      <c r="M10" s="6">
        <v>0</v>
      </c>
      <c r="N10" s="7"/>
      <c r="O10" s="6">
        <v>0</v>
      </c>
      <c r="P10" s="7"/>
      <c r="Q10" s="6">
        <v>0</v>
      </c>
      <c r="R10" s="2"/>
      <c r="S10" s="2"/>
      <c r="T10" s="2"/>
    </row>
    <row r="11" spans="1:20" ht="36">
      <c r="A11" s="4" t="s">
        <v>80</v>
      </c>
      <c r="B11" s="2"/>
      <c r="C11" s="6">
        <v>0</v>
      </c>
      <c r="D11" s="7"/>
      <c r="E11" s="6">
        <v>0</v>
      </c>
      <c r="F11" s="7"/>
      <c r="G11" s="6">
        <v>0</v>
      </c>
      <c r="H11" s="7"/>
      <c r="I11" s="6">
        <v>0</v>
      </c>
      <c r="J11" s="7"/>
      <c r="K11" s="6">
        <v>0</v>
      </c>
      <c r="L11" s="7"/>
      <c r="M11" s="6">
        <v>0</v>
      </c>
      <c r="N11" s="7"/>
      <c r="O11" s="6">
        <v>0</v>
      </c>
      <c r="P11" s="7"/>
      <c r="Q11" s="6">
        <v>0</v>
      </c>
      <c r="R11" s="2"/>
      <c r="S11" s="2"/>
      <c r="T11" s="2"/>
    </row>
    <row r="12" spans="1:20" ht="36">
      <c r="A12" s="4" t="s">
        <v>82</v>
      </c>
      <c r="B12" s="2"/>
      <c r="C12" s="6">
        <v>0</v>
      </c>
      <c r="D12" s="7"/>
      <c r="E12" s="6">
        <v>0</v>
      </c>
      <c r="F12" s="7"/>
      <c r="G12" s="6">
        <v>0</v>
      </c>
      <c r="H12" s="7"/>
      <c r="I12" s="6">
        <v>0</v>
      </c>
      <c r="J12" s="7"/>
      <c r="K12" s="6">
        <v>0</v>
      </c>
      <c r="L12" s="7"/>
      <c r="M12" s="6">
        <v>0</v>
      </c>
      <c r="N12" s="7"/>
      <c r="O12" s="6">
        <v>0</v>
      </c>
      <c r="P12" s="7"/>
      <c r="Q12" s="6">
        <v>0</v>
      </c>
      <c r="R12" s="2"/>
      <c r="S12" s="2"/>
      <c r="T12" s="2"/>
    </row>
    <row r="13" spans="1:20" ht="36">
      <c r="A13" s="4" t="s">
        <v>84</v>
      </c>
      <c r="B13" s="2"/>
      <c r="C13" s="6">
        <v>0</v>
      </c>
      <c r="D13" s="7"/>
      <c r="E13" s="6">
        <v>0</v>
      </c>
      <c r="F13" s="7"/>
      <c r="G13" s="6">
        <v>0</v>
      </c>
      <c r="H13" s="7"/>
      <c r="I13" s="6">
        <v>0</v>
      </c>
      <c r="J13" s="7"/>
      <c r="K13" s="6">
        <v>0</v>
      </c>
      <c r="L13" s="7"/>
      <c r="M13" s="6">
        <v>0</v>
      </c>
      <c r="N13" s="7"/>
      <c r="O13" s="6">
        <v>0</v>
      </c>
      <c r="P13" s="7"/>
      <c r="Q13" s="6">
        <v>0</v>
      </c>
      <c r="R13" s="2"/>
      <c r="S13" s="2"/>
      <c r="T13" s="2"/>
    </row>
    <row r="14" spans="1:20" ht="36">
      <c r="A14" s="4" t="s">
        <v>86</v>
      </c>
      <c r="B14" s="2"/>
      <c r="C14" s="6">
        <v>0</v>
      </c>
      <c r="D14" s="7"/>
      <c r="E14" s="6">
        <v>0</v>
      </c>
      <c r="F14" s="7"/>
      <c r="G14" s="6">
        <v>0</v>
      </c>
      <c r="H14" s="7"/>
      <c r="I14" s="6">
        <v>0</v>
      </c>
      <c r="J14" s="7"/>
      <c r="K14" s="6">
        <v>0</v>
      </c>
      <c r="L14" s="7"/>
      <c r="M14" s="6">
        <v>0</v>
      </c>
      <c r="N14" s="7"/>
      <c r="O14" s="6">
        <v>0</v>
      </c>
      <c r="P14" s="7"/>
      <c r="Q14" s="6">
        <v>0</v>
      </c>
      <c r="R14" s="2"/>
      <c r="S14" s="2"/>
      <c r="T14" s="2"/>
    </row>
    <row r="15" spans="1:20" ht="36">
      <c r="A15" s="4" t="s">
        <v>88</v>
      </c>
      <c r="B15" s="2"/>
      <c r="C15" s="6">
        <v>0</v>
      </c>
      <c r="D15" s="7"/>
      <c r="E15" s="6">
        <v>0</v>
      </c>
      <c r="F15" s="7"/>
      <c r="G15" s="6">
        <v>0</v>
      </c>
      <c r="H15" s="7"/>
      <c r="I15" s="6">
        <v>0</v>
      </c>
      <c r="J15" s="7"/>
      <c r="K15" s="6">
        <v>0</v>
      </c>
      <c r="L15" s="7"/>
      <c r="M15" s="6">
        <v>0</v>
      </c>
      <c r="N15" s="7"/>
      <c r="O15" s="6">
        <v>0</v>
      </c>
      <c r="P15" s="7"/>
      <c r="Q15" s="6">
        <v>0</v>
      </c>
      <c r="R15" s="2"/>
      <c r="S15" s="2"/>
      <c r="T15" s="2"/>
    </row>
    <row r="16" spans="1:20" ht="33.7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</row>
    <row r="17" spans="1:20" ht="33.7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</row>
    <row r="18" spans="1:20" ht="33.7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</row>
    <row r="19" spans="1:20" ht="33.7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</row>
    <row r="20" spans="1:20" ht="33.7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</row>
    <row r="21" spans="1:20" ht="33.7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</row>
    <row r="22" spans="1:20" ht="33.7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33.7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</row>
    <row r="24" spans="1:20" ht="33.7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</row>
    <row r="25" spans="1:20" ht="33.7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</row>
    <row r="26" spans="1:20" ht="33.7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</row>
    <row r="27" spans="1:20" ht="33.7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</row>
    <row r="28" spans="1:20" ht="33.7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</row>
    <row r="29" spans="1:20" ht="33.7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</row>
    <row r="30" spans="1:20" ht="33.7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</row>
    <row r="31" spans="1:20" ht="33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</row>
    <row r="32" spans="1:20" ht="33.7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</row>
  </sheetData>
  <mergeCells count="14">
    <mergeCell ref="C2:O2"/>
    <mergeCell ref="C3:O3"/>
    <mergeCell ref="C4:O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scale="38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"/>
  <sheetViews>
    <sheetView rightToLeft="1" view="pageBreakPreview" zoomScale="60" zoomScaleNormal="100" workbookViewId="0">
      <selection activeCell="I18" sqref="I18"/>
    </sheetView>
  </sheetViews>
  <sheetFormatPr defaultRowHeight="15"/>
  <cols>
    <col min="1" max="1" width="54.42578125" style="1" bestFit="1" customWidth="1"/>
    <col min="2" max="2" width="1" style="1" customWidth="1"/>
    <col min="3" max="3" width="35" style="1" bestFit="1" customWidth="1"/>
    <col min="4" max="4" width="1" style="1" customWidth="1"/>
    <col min="5" max="5" width="53.28515625" style="1" bestFit="1" customWidth="1"/>
    <col min="6" max="6" width="1" style="1" customWidth="1"/>
    <col min="7" max="7" width="45.85546875" style="1" bestFit="1" customWidth="1"/>
    <col min="8" max="8" width="1" style="1" customWidth="1"/>
    <col min="9" max="9" width="53.28515625" style="1" bestFit="1" customWidth="1"/>
    <col min="10" max="10" width="1" style="1" customWidth="1"/>
    <col min="11" max="11" width="45.85546875" style="1" bestFit="1" customWidth="1"/>
    <col min="12" max="12" width="1" style="1" customWidth="1"/>
    <col min="13" max="13" width="9.140625" style="1" customWidth="1"/>
    <col min="14" max="16384" width="9.140625" style="1"/>
  </cols>
  <sheetData>
    <row r="1" spans="1:17" ht="33.7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7" ht="36">
      <c r="A2" s="2"/>
      <c r="B2" s="3" t="s">
        <v>0</v>
      </c>
      <c r="C2" s="3"/>
      <c r="D2" s="3"/>
      <c r="E2" s="3"/>
      <c r="F2" s="3"/>
      <c r="G2" s="3"/>
      <c r="H2" s="3"/>
      <c r="I2" s="3"/>
      <c r="J2" s="2"/>
      <c r="K2" s="2"/>
      <c r="L2" s="2"/>
      <c r="M2" s="2"/>
      <c r="N2" s="2"/>
      <c r="O2" s="2"/>
      <c r="P2" s="2"/>
      <c r="Q2" s="2"/>
    </row>
    <row r="3" spans="1:17" ht="36">
      <c r="A3" s="2"/>
      <c r="B3" s="3" t="s">
        <v>64</v>
      </c>
      <c r="C3" s="3"/>
      <c r="D3" s="3"/>
      <c r="E3" s="3"/>
      <c r="F3" s="3"/>
      <c r="G3" s="3"/>
      <c r="H3" s="3"/>
      <c r="I3" s="3"/>
      <c r="J3" s="2"/>
      <c r="K3" s="2"/>
      <c r="L3" s="2"/>
      <c r="M3" s="2"/>
      <c r="N3" s="2"/>
      <c r="O3" s="2"/>
      <c r="P3" s="2"/>
      <c r="Q3" s="2"/>
    </row>
    <row r="4" spans="1:17" ht="36">
      <c r="A4" s="2"/>
      <c r="B4" s="3" t="s">
        <v>2</v>
      </c>
      <c r="C4" s="3"/>
      <c r="D4" s="3"/>
      <c r="E4" s="3"/>
      <c r="F4" s="3"/>
      <c r="G4" s="3"/>
      <c r="H4" s="3"/>
      <c r="I4" s="3"/>
      <c r="J4" s="2"/>
      <c r="K4" s="2"/>
      <c r="L4" s="2"/>
      <c r="M4" s="2"/>
      <c r="N4" s="2"/>
      <c r="O4" s="2"/>
      <c r="P4" s="2"/>
      <c r="Q4" s="2"/>
    </row>
    <row r="5" spans="1:17" ht="33.7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</row>
    <row r="6" spans="1:17" ht="36">
      <c r="A6" s="10" t="s">
        <v>120</v>
      </c>
      <c r="B6" s="10" t="s">
        <v>120</v>
      </c>
      <c r="C6" s="10" t="s">
        <v>120</v>
      </c>
      <c r="D6" s="2"/>
      <c r="E6" s="10" t="s">
        <v>66</v>
      </c>
      <c r="F6" s="10" t="s">
        <v>66</v>
      </c>
      <c r="G6" s="10" t="s">
        <v>66</v>
      </c>
      <c r="H6" s="2"/>
      <c r="I6" s="10" t="s">
        <v>67</v>
      </c>
      <c r="J6" s="10" t="s">
        <v>67</v>
      </c>
      <c r="K6" s="10" t="s">
        <v>67</v>
      </c>
      <c r="L6" s="2"/>
      <c r="M6" s="2"/>
      <c r="N6" s="2"/>
      <c r="O6" s="2"/>
      <c r="P6" s="2"/>
      <c r="Q6" s="2"/>
    </row>
    <row r="7" spans="1:17" ht="36">
      <c r="A7" s="12" t="s">
        <v>121</v>
      </c>
      <c r="B7" s="2"/>
      <c r="C7" s="12" t="s">
        <v>50</v>
      </c>
      <c r="D7" s="2"/>
      <c r="E7" s="12" t="s">
        <v>122</v>
      </c>
      <c r="F7" s="2"/>
      <c r="G7" s="12" t="s">
        <v>123</v>
      </c>
      <c r="H7" s="2"/>
      <c r="I7" s="12" t="s">
        <v>122</v>
      </c>
      <c r="J7" s="2"/>
      <c r="K7" s="12" t="s">
        <v>123</v>
      </c>
      <c r="L7" s="2"/>
      <c r="M7" s="2"/>
      <c r="N7" s="2"/>
      <c r="O7" s="2"/>
      <c r="P7" s="2"/>
      <c r="Q7" s="2"/>
    </row>
    <row r="8" spans="1:17" ht="36">
      <c r="A8" s="4" t="s">
        <v>124</v>
      </c>
      <c r="B8" s="2"/>
      <c r="C8" s="7" t="s">
        <v>137</v>
      </c>
      <c r="D8" s="7"/>
      <c r="E8" s="6">
        <v>0</v>
      </c>
      <c r="F8" s="7"/>
      <c r="G8" s="7">
        <v>0</v>
      </c>
      <c r="H8" s="7"/>
      <c r="I8" s="6">
        <v>0</v>
      </c>
      <c r="J8" s="7"/>
      <c r="K8" s="7">
        <v>0</v>
      </c>
      <c r="L8" s="2"/>
      <c r="M8" s="2"/>
      <c r="N8" s="2"/>
      <c r="O8" s="2"/>
      <c r="P8" s="2"/>
      <c r="Q8" s="2"/>
    </row>
    <row r="9" spans="1:17" ht="36">
      <c r="A9" s="4" t="s">
        <v>56</v>
      </c>
      <c r="B9" s="2"/>
      <c r="C9" s="7" t="s">
        <v>57</v>
      </c>
      <c r="D9" s="7"/>
      <c r="E9" s="6">
        <v>26805447</v>
      </c>
      <c r="F9" s="7"/>
      <c r="G9" s="7">
        <v>0</v>
      </c>
      <c r="H9" s="7"/>
      <c r="I9" s="6">
        <v>61846598</v>
      </c>
      <c r="J9" s="7"/>
      <c r="K9" s="7">
        <v>0</v>
      </c>
      <c r="L9" s="2"/>
      <c r="M9" s="2"/>
      <c r="N9" s="2"/>
      <c r="O9" s="2"/>
      <c r="P9" s="2"/>
      <c r="Q9" s="2"/>
    </row>
    <row r="10" spans="1:17" ht="36">
      <c r="A10" s="4" t="s">
        <v>56</v>
      </c>
      <c r="B10" s="2"/>
      <c r="C10" s="7" t="s">
        <v>61</v>
      </c>
      <c r="D10" s="7"/>
      <c r="E10" s="6">
        <v>0</v>
      </c>
      <c r="F10" s="7"/>
      <c r="G10" s="7">
        <v>0</v>
      </c>
      <c r="H10" s="7"/>
      <c r="I10" s="6">
        <v>0</v>
      </c>
      <c r="J10" s="7"/>
      <c r="K10" s="7">
        <v>0</v>
      </c>
      <c r="L10" s="2"/>
      <c r="M10" s="2"/>
      <c r="N10" s="2"/>
      <c r="O10" s="2"/>
      <c r="P10" s="2"/>
      <c r="Q10" s="2"/>
    </row>
    <row r="11" spans="1:17" ht="36.75" thickBot="1">
      <c r="A11" s="2"/>
      <c r="B11" s="2"/>
      <c r="C11" s="7"/>
      <c r="D11" s="7"/>
      <c r="E11" s="19">
        <f>SUM(E8:E10)</f>
        <v>26805447</v>
      </c>
      <c r="F11" s="14"/>
      <c r="G11" s="18">
        <f>SUM(G8:G10)</f>
        <v>0</v>
      </c>
      <c r="H11" s="14"/>
      <c r="I11" s="19">
        <f>SUM(I8:I10)</f>
        <v>61846598</v>
      </c>
      <c r="J11" s="14"/>
      <c r="K11" s="18">
        <f>SUM(K8:K10)</f>
        <v>0</v>
      </c>
      <c r="L11" s="2"/>
      <c r="M11" s="2"/>
      <c r="N11" s="2"/>
      <c r="O11" s="2"/>
      <c r="P11" s="2"/>
      <c r="Q11" s="2"/>
    </row>
    <row r="12" spans="1:17" ht="34.5" thickTop="1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</row>
    <row r="13" spans="1:17" ht="33.7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</row>
    <row r="14" spans="1:17" ht="33.7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</row>
    <row r="15" spans="1:17" ht="33.7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</row>
    <row r="16" spans="1:17" ht="33.7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33.7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</row>
    <row r="18" spans="1:17" ht="33.7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</row>
    <row r="19" spans="1:17" ht="33.7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</row>
    <row r="20" spans="1:17" ht="33.7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</row>
    <row r="21" spans="1:17" ht="33.7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</row>
    <row r="22" spans="1:17" ht="33.7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33.7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</row>
    <row r="24" spans="1:17" ht="33.7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</row>
    <row r="25" spans="1:17" ht="33.7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</row>
  </sheetData>
  <mergeCells count="12">
    <mergeCell ref="I7"/>
    <mergeCell ref="K7"/>
    <mergeCell ref="I6:K6"/>
    <mergeCell ref="B2:I2"/>
    <mergeCell ref="B3:I3"/>
    <mergeCell ref="B4:I4"/>
    <mergeCell ref="A7"/>
    <mergeCell ref="C7"/>
    <mergeCell ref="A6:C6"/>
    <mergeCell ref="E7"/>
    <mergeCell ref="G7"/>
    <mergeCell ref="E6:G6"/>
  </mergeCells>
  <pageMargins left="0.7" right="0.7" top="0.75" bottom="0.75" header="0.3" footer="0.3"/>
  <pageSetup scale="30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4"/>
  <sheetViews>
    <sheetView rightToLeft="1" view="pageBreakPreview" zoomScale="60" zoomScaleNormal="100" workbookViewId="0">
      <selection activeCell="C8" sqref="C8:E11"/>
    </sheetView>
  </sheetViews>
  <sheetFormatPr defaultRowHeight="15"/>
  <cols>
    <col min="1" max="1" width="67.5703125" style="1" bestFit="1" customWidth="1"/>
    <col min="2" max="2" width="1" style="1" customWidth="1"/>
    <col min="3" max="3" width="20.140625" style="1" bestFit="1" customWidth="1"/>
    <col min="4" max="4" width="1" style="1" customWidth="1"/>
    <col min="5" max="5" width="22" style="1" bestFit="1" customWidth="1"/>
    <col min="6" max="6" width="1" style="1" customWidth="1"/>
    <col min="7" max="7" width="9.140625" style="1" customWidth="1"/>
    <col min="8" max="16384" width="9.140625" style="1"/>
  </cols>
  <sheetData>
    <row r="1" spans="1:14" ht="33.7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ht="36">
      <c r="A2" s="3" t="s">
        <v>0</v>
      </c>
      <c r="B2" s="3"/>
      <c r="C2" s="3"/>
      <c r="D2" s="3"/>
      <c r="E2" s="3"/>
      <c r="F2" s="2"/>
      <c r="G2" s="2"/>
      <c r="H2" s="2"/>
      <c r="I2" s="2"/>
      <c r="J2" s="2"/>
      <c r="K2" s="2"/>
      <c r="L2" s="2"/>
      <c r="M2" s="2"/>
      <c r="N2" s="2"/>
    </row>
    <row r="3" spans="1:14" ht="36">
      <c r="A3" s="3" t="s">
        <v>64</v>
      </c>
      <c r="B3" s="3"/>
      <c r="C3" s="3"/>
      <c r="D3" s="3"/>
      <c r="E3" s="3"/>
      <c r="F3" s="2"/>
      <c r="G3" s="2"/>
      <c r="H3" s="2"/>
      <c r="I3" s="2"/>
      <c r="J3" s="2"/>
      <c r="K3" s="2"/>
      <c r="L3" s="2"/>
      <c r="M3" s="2"/>
      <c r="N3" s="2"/>
    </row>
    <row r="4" spans="1:14" ht="36">
      <c r="A4" s="3" t="s">
        <v>2</v>
      </c>
      <c r="B4" s="3"/>
      <c r="C4" s="3"/>
      <c r="D4" s="3"/>
      <c r="E4" s="3"/>
      <c r="F4" s="2"/>
      <c r="G4" s="2"/>
      <c r="H4" s="2"/>
      <c r="I4" s="2"/>
      <c r="J4" s="2"/>
      <c r="K4" s="2"/>
      <c r="L4" s="2"/>
      <c r="M4" s="2"/>
      <c r="N4" s="2"/>
    </row>
    <row r="5" spans="1:14" ht="33.7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</row>
    <row r="6" spans="1:14" ht="36">
      <c r="A6" s="9" t="s">
        <v>125</v>
      </c>
      <c r="B6" s="2"/>
      <c r="C6" s="10" t="s">
        <v>66</v>
      </c>
      <c r="D6" s="2"/>
      <c r="E6" s="10" t="s">
        <v>6</v>
      </c>
      <c r="F6" s="2"/>
      <c r="G6" s="2"/>
      <c r="H6" s="2"/>
      <c r="I6" s="2"/>
      <c r="J6" s="2"/>
      <c r="K6" s="2"/>
      <c r="L6" s="2"/>
      <c r="M6" s="2"/>
      <c r="N6" s="2"/>
    </row>
    <row r="7" spans="1:14" ht="36">
      <c r="A7" s="10" t="s">
        <v>125</v>
      </c>
      <c r="B7" s="2"/>
      <c r="C7" s="12" t="s">
        <v>53</v>
      </c>
      <c r="D7" s="2"/>
      <c r="E7" s="12" t="s">
        <v>53</v>
      </c>
      <c r="F7" s="2"/>
      <c r="G7" s="2"/>
      <c r="H7" s="2"/>
      <c r="I7" s="2"/>
      <c r="J7" s="2"/>
      <c r="K7" s="2"/>
      <c r="L7" s="2"/>
      <c r="M7" s="2"/>
      <c r="N7" s="2"/>
    </row>
    <row r="8" spans="1:14" ht="36">
      <c r="A8" s="4" t="s">
        <v>126</v>
      </c>
      <c r="B8" s="2"/>
      <c r="C8" s="6">
        <v>5695278</v>
      </c>
      <c r="D8" s="7"/>
      <c r="E8" s="6">
        <v>31507983</v>
      </c>
      <c r="F8" s="2"/>
      <c r="G8" s="2"/>
      <c r="H8" s="2"/>
      <c r="I8" s="2"/>
      <c r="J8" s="2"/>
      <c r="K8" s="2"/>
      <c r="L8" s="2"/>
      <c r="M8" s="2"/>
      <c r="N8" s="2"/>
    </row>
    <row r="9" spans="1:14" ht="36">
      <c r="A9" s="4" t="s">
        <v>127</v>
      </c>
      <c r="B9" s="2"/>
      <c r="C9" s="6">
        <v>0</v>
      </c>
      <c r="D9" s="7"/>
      <c r="E9" s="6">
        <v>0</v>
      </c>
      <c r="F9" s="2"/>
      <c r="G9" s="2"/>
      <c r="H9" s="2"/>
      <c r="I9" s="2"/>
      <c r="J9" s="2"/>
      <c r="K9" s="2"/>
      <c r="L9" s="2"/>
      <c r="M9" s="2"/>
      <c r="N9" s="2"/>
    </row>
    <row r="10" spans="1:14" ht="36">
      <c r="A10" s="4" t="s">
        <v>128</v>
      </c>
      <c r="B10" s="2"/>
      <c r="C10" s="6">
        <v>0</v>
      </c>
      <c r="D10" s="7"/>
      <c r="E10" s="6">
        <v>2336200</v>
      </c>
      <c r="F10" s="2"/>
      <c r="G10" s="2"/>
      <c r="H10" s="2"/>
      <c r="I10" s="2"/>
      <c r="J10" s="2"/>
      <c r="K10" s="2"/>
      <c r="L10" s="2"/>
      <c r="M10" s="2"/>
      <c r="N10" s="2"/>
    </row>
    <row r="11" spans="1:14" ht="36.75" thickBot="1">
      <c r="A11" s="4" t="s">
        <v>74</v>
      </c>
      <c r="B11" s="2"/>
      <c r="C11" s="19">
        <v>5695278</v>
      </c>
      <c r="D11" s="14"/>
      <c r="E11" s="19">
        <v>33844183</v>
      </c>
      <c r="F11" s="2"/>
      <c r="G11" s="2"/>
      <c r="H11" s="2"/>
      <c r="I11" s="2"/>
      <c r="J11" s="2"/>
      <c r="K11" s="2"/>
      <c r="L11" s="2"/>
      <c r="M11" s="2"/>
      <c r="N11" s="2"/>
    </row>
    <row r="12" spans="1:14" ht="34.5" thickTop="1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</row>
    <row r="13" spans="1:14" ht="33.7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</row>
    <row r="14" spans="1:14" ht="33.7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</row>
    <row r="15" spans="1:14" ht="33.7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</row>
    <row r="16" spans="1:14" ht="33.7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</row>
    <row r="17" spans="1:14" ht="33.7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</row>
    <row r="18" spans="1:14" ht="33.7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</row>
    <row r="19" spans="1:14" ht="33.7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</row>
    <row r="20" spans="1:14" ht="33.7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</row>
    <row r="21" spans="1:14" ht="33.7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</row>
    <row r="22" spans="1:14" ht="33.7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</row>
    <row r="23" spans="1:14" ht="33.7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</row>
    <row r="24" spans="1:14" ht="33.7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</row>
  </sheetData>
  <mergeCells count="8">
    <mergeCell ref="A2:E2"/>
    <mergeCell ref="A3:E3"/>
    <mergeCell ref="A4:E4"/>
    <mergeCell ref="A6:A7"/>
    <mergeCell ref="C7"/>
    <mergeCell ref="C6"/>
    <mergeCell ref="E7"/>
    <mergeCell ref="E6"/>
  </mergeCells>
  <pageMargins left="0.7" right="0.7" top="0.75" bottom="0.75" header="0.3" footer="0.3"/>
  <pageSetup scale="80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rightToLeft="1" tabSelected="1" view="pageBreakPreview" zoomScale="60" zoomScaleNormal="100" workbookViewId="0">
      <selection activeCell="P21" sqref="P21"/>
    </sheetView>
  </sheetViews>
  <sheetFormatPr defaultRowHeight="15"/>
  <cols>
    <col min="1" max="1" width="46.140625" style="1" bestFit="1" customWidth="1"/>
    <col min="2" max="2" width="1" style="1" customWidth="1"/>
    <col min="3" max="3" width="26.5703125" style="1" bestFit="1" customWidth="1"/>
    <col min="4" max="4" width="1" style="1" customWidth="1"/>
    <col min="5" max="5" width="33.28515625" style="1" bestFit="1" customWidth="1"/>
    <col min="6" max="6" width="1" style="1" customWidth="1"/>
    <col min="7" max="7" width="49.42578125" style="1" bestFit="1" customWidth="1"/>
    <col min="8" max="8" width="1" style="1" customWidth="1"/>
    <col min="9" max="9" width="9.140625" style="1" customWidth="1"/>
    <col min="10" max="16384" width="9.140625" style="1"/>
  </cols>
  <sheetData>
    <row r="1" spans="1:10" ht="33.75">
      <c r="A1" s="2"/>
      <c r="B1" s="2"/>
      <c r="C1" s="2"/>
      <c r="D1" s="2"/>
      <c r="E1" s="2"/>
      <c r="F1" s="2"/>
      <c r="G1" s="2"/>
      <c r="H1" s="2"/>
      <c r="I1" s="2"/>
      <c r="J1" s="2"/>
    </row>
    <row r="2" spans="1:10" ht="36">
      <c r="A2" s="3" t="s">
        <v>0</v>
      </c>
      <c r="B2" s="3"/>
      <c r="C2" s="3"/>
      <c r="D2" s="3"/>
      <c r="E2" s="3"/>
      <c r="F2" s="3"/>
      <c r="G2" s="3"/>
      <c r="H2" s="2"/>
      <c r="I2" s="2"/>
      <c r="J2" s="2"/>
    </row>
    <row r="3" spans="1:10" ht="36">
      <c r="A3" s="3" t="s">
        <v>64</v>
      </c>
      <c r="B3" s="3"/>
      <c r="C3" s="3"/>
      <c r="D3" s="3"/>
      <c r="E3" s="3"/>
      <c r="F3" s="3"/>
      <c r="G3" s="3"/>
      <c r="H3" s="2"/>
      <c r="I3" s="2"/>
      <c r="J3" s="2"/>
    </row>
    <row r="4" spans="1:10" ht="36">
      <c r="A4" s="3" t="s">
        <v>2</v>
      </c>
      <c r="B4" s="3"/>
      <c r="C4" s="3"/>
      <c r="D4" s="3"/>
      <c r="E4" s="3"/>
      <c r="F4" s="3"/>
      <c r="G4" s="3"/>
      <c r="H4" s="2"/>
      <c r="I4" s="2"/>
      <c r="J4" s="2"/>
    </row>
    <row r="5" spans="1:10" ht="33.75">
      <c r="A5" s="2"/>
      <c r="B5" s="2"/>
      <c r="C5" s="2"/>
      <c r="D5" s="2"/>
      <c r="E5" s="2"/>
      <c r="F5" s="2"/>
      <c r="G5" s="2"/>
      <c r="H5" s="2"/>
      <c r="I5" s="2"/>
      <c r="J5" s="2"/>
    </row>
    <row r="6" spans="1:10" ht="36">
      <c r="A6" s="10" t="s">
        <v>68</v>
      </c>
      <c r="B6" s="2"/>
      <c r="C6" s="10" t="s">
        <v>53</v>
      </c>
      <c r="D6" s="2"/>
      <c r="E6" s="10" t="s">
        <v>105</v>
      </c>
      <c r="F6" s="2"/>
      <c r="G6" s="10" t="s">
        <v>13</v>
      </c>
      <c r="H6" s="2"/>
      <c r="I6" s="2"/>
      <c r="J6" s="2"/>
    </row>
    <row r="7" spans="1:10" ht="36">
      <c r="A7" s="4" t="s">
        <v>129</v>
      </c>
      <c r="B7" s="2"/>
      <c r="C7" s="6">
        <v>23144188601</v>
      </c>
      <c r="D7" s="7"/>
      <c r="E7" s="7" t="s">
        <v>130</v>
      </c>
      <c r="F7" s="7"/>
      <c r="G7" s="7" t="s">
        <v>131</v>
      </c>
      <c r="H7" s="2"/>
      <c r="I7" s="2"/>
      <c r="J7" s="2"/>
    </row>
    <row r="8" spans="1:10" ht="36">
      <c r="A8" s="4" t="s">
        <v>132</v>
      </c>
      <c r="B8" s="2"/>
      <c r="C8" s="6">
        <v>0</v>
      </c>
      <c r="D8" s="7"/>
      <c r="E8" s="7" t="s">
        <v>133</v>
      </c>
      <c r="F8" s="7"/>
      <c r="G8" s="7" t="s">
        <v>133</v>
      </c>
      <c r="H8" s="2"/>
      <c r="I8" s="2"/>
      <c r="J8" s="2"/>
    </row>
    <row r="9" spans="1:10" ht="36">
      <c r="A9" s="4" t="s">
        <v>134</v>
      </c>
      <c r="B9" s="2"/>
      <c r="C9" s="6">
        <v>26805447</v>
      </c>
      <c r="D9" s="7"/>
      <c r="E9" s="7" t="s">
        <v>135</v>
      </c>
      <c r="F9" s="7"/>
      <c r="G9" s="7" t="s">
        <v>136</v>
      </c>
      <c r="H9" s="2"/>
      <c r="I9" s="2"/>
      <c r="J9" s="2"/>
    </row>
    <row r="10" spans="1:10" ht="36.75" thickBot="1">
      <c r="A10" s="2"/>
      <c r="B10" s="2"/>
      <c r="C10" s="19">
        <f>SUM(C7:C9)</f>
        <v>23170994048</v>
      </c>
      <c r="D10" s="14"/>
      <c r="E10" s="20">
        <f>E7+E8+E9</f>
        <v>0.97089999999999999</v>
      </c>
      <c r="F10" s="21"/>
      <c r="G10" s="20">
        <f>G7+G8+G9</f>
        <v>0.1356</v>
      </c>
      <c r="H10" s="2"/>
      <c r="I10" s="2"/>
      <c r="J10" s="2"/>
    </row>
    <row r="11" spans="1:10" ht="34.5" thickTop="1">
      <c r="A11" s="2"/>
      <c r="B11" s="2"/>
      <c r="C11" s="2"/>
      <c r="D11" s="2"/>
      <c r="E11" s="2"/>
      <c r="F11" s="2"/>
      <c r="G11" s="2"/>
      <c r="H11" s="2"/>
      <c r="I11" s="2"/>
      <c r="J11" s="2"/>
    </row>
    <row r="12" spans="1:10" ht="33.75">
      <c r="A12" s="2"/>
      <c r="B12" s="2"/>
      <c r="C12" s="2"/>
      <c r="D12" s="2"/>
      <c r="E12" s="2"/>
      <c r="F12" s="2"/>
      <c r="G12" s="2"/>
      <c r="H12" s="2"/>
      <c r="I12" s="2"/>
      <c r="J12" s="2"/>
    </row>
    <row r="13" spans="1:10" ht="33.75">
      <c r="A13" s="2"/>
      <c r="B13" s="2"/>
      <c r="C13" s="2"/>
      <c r="D13" s="2"/>
      <c r="E13" s="2"/>
      <c r="F13" s="2"/>
      <c r="G13" s="2"/>
      <c r="H13" s="2"/>
      <c r="I13" s="2"/>
      <c r="J13" s="2"/>
    </row>
    <row r="14" spans="1:10" ht="33.75">
      <c r="A14" s="2"/>
      <c r="B14" s="2"/>
      <c r="C14" s="2"/>
      <c r="D14" s="2"/>
      <c r="E14" s="2"/>
      <c r="F14" s="2"/>
      <c r="G14" s="2"/>
      <c r="H14" s="2"/>
      <c r="I14" s="2"/>
      <c r="J14" s="2"/>
    </row>
    <row r="15" spans="1:10" ht="33.75">
      <c r="A15" s="2"/>
      <c r="B15" s="2"/>
      <c r="C15" s="2"/>
      <c r="D15" s="2"/>
      <c r="E15" s="2"/>
      <c r="F15" s="2"/>
      <c r="G15" s="2"/>
      <c r="H15" s="2"/>
      <c r="I15" s="2"/>
      <c r="J15" s="2"/>
    </row>
    <row r="16" spans="1:10" ht="33.75">
      <c r="A16" s="2"/>
      <c r="B16" s="2"/>
      <c r="C16" s="2"/>
      <c r="D16" s="2"/>
      <c r="E16" s="2"/>
      <c r="F16" s="2"/>
      <c r="G16" s="2"/>
      <c r="H16" s="2"/>
      <c r="I16" s="2"/>
      <c r="J16" s="2"/>
    </row>
    <row r="17" spans="1:10" ht="33.75">
      <c r="A17" s="2"/>
      <c r="B17" s="2"/>
      <c r="C17" s="2"/>
      <c r="D17" s="2"/>
      <c r="E17" s="2"/>
      <c r="F17" s="2"/>
      <c r="G17" s="2"/>
      <c r="H17" s="2"/>
      <c r="I17" s="2"/>
      <c r="J17" s="2"/>
    </row>
    <row r="18" spans="1:10" ht="33.75">
      <c r="A18" s="2"/>
      <c r="B18" s="2"/>
      <c r="C18" s="2"/>
      <c r="D18" s="2"/>
      <c r="E18" s="2"/>
      <c r="F18" s="2"/>
      <c r="G18" s="2"/>
      <c r="H18" s="2"/>
      <c r="I18" s="2"/>
      <c r="J18" s="2"/>
    </row>
    <row r="19" spans="1:10" ht="33.75">
      <c r="A19" s="2"/>
      <c r="B19" s="2"/>
      <c r="C19" s="2"/>
      <c r="D19" s="2"/>
      <c r="E19" s="2"/>
      <c r="F19" s="2"/>
      <c r="G19" s="2"/>
      <c r="H19" s="2"/>
      <c r="I19" s="2"/>
      <c r="J19" s="2"/>
    </row>
    <row r="20" spans="1:10" ht="33.75">
      <c r="A20" s="2"/>
      <c r="B20" s="2"/>
      <c r="C20" s="2"/>
      <c r="D20" s="2"/>
      <c r="E20" s="2"/>
      <c r="F20" s="2"/>
      <c r="G20" s="2"/>
      <c r="H20" s="2"/>
      <c r="I20" s="2"/>
      <c r="J20" s="2"/>
    </row>
    <row r="21" spans="1:10" ht="33.75">
      <c r="A21" s="2"/>
      <c r="B21" s="2"/>
      <c r="C21" s="2"/>
      <c r="D21" s="2"/>
      <c r="E21" s="2"/>
      <c r="F21" s="2"/>
      <c r="G21" s="2"/>
      <c r="H21" s="2"/>
      <c r="I21" s="2"/>
      <c r="J21" s="2"/>
    </row>
    <row r="22" spans="1:10" ht="33.75">
      <c r="A22" s="2"/>
      <c r="B22" s="2"/>
      <c r="C22" s="2"/>
      <c r="D22" s="2"/>
      <c r="E22" s="2"/>
      <c r="F22" s="2"/>
      <c r="G22" s="2"/>
      <c r="H22" s="2"/>
      <c r="I22" s="2"/>
      <c r="J22" s="2"/>
    </row>
  </sheetData>
  <mergeCells count="7">
    <mergeCell ref="A6"/>
    <mergeCell ref="C6"/>
    <mergeCell ref="E6"/>
    <mergeCell ref="G6"/>
    <mergeCell ref="A2:G2"/>
    <mergeCell ref="A3:G3"/>
    <mergeCell ref="A4:G4"/>
  </mergeCells>
  <pageMargins left="0.7" right="0.7" top="0.75" bottom="0.75" header="0.3" footer="0.3"/>
  <pageSetup scale="5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3"/>
  <sheetViews>
    <sheetView rightToLeft="1" view="pageBreakPreview" zoomScale="60" zoomScaleNormal="100" workbookViewId="0">
      <selection activeCell="C4" sqref="C4:O4"/>
    </sheetView>
  </sheetViews>
  <sheetFormatPr defaultRowHeight="15"/>
  <cols>
    <col min="1" max="1" width="17" style="1" bestFit="1" customWidth="1"/>
    <col min="2" max="2" width="1" style="1" customWidth="1"/>
    <col min="3" max="3" width="27.28515625" style="1" bestFit="1" customWidth="1"/>
    <col min="4" max="4" width="1" style="1" customWidth="1"/>
    <col min="5" max="5" width="19.85546875" style="1" bestFit="1" customWidth="1"/>
    <col min="6" max="6" width="1" style="1" customWidth="1"/>
    <col min="7" max="7" width="19.7109375" style="1" bestFit="1" customWidth="1"/>
    <col min="8" max="8" width="1" style="1" customWidth="1"/>
    <col min="9" max="9" width="15.5703125" style="1" bestFit="1" customWidth="1"/>
    <col min="10" max="10" width="1" style="1" customWidth="1"/>
    <col min="11" max="11" width="27.28515625" style="1" bestFit="1" customWidth="1"/>
    <col min="12" max="12" width="1" style="1" customWidth="1"/>
    <col min="13" max="13" width="19.85546875" style="1" bestFit="1" customWidth="1"/>
    <col min="14" max="14" width="1" style="1" customWidth="1"/>
    <col min="15" max="15" width="19.7109375" style="1" bestFit="1" customWidth="1"/>
    <col min="16" max="16" width="1" style="1" customWidth="1"/>
    <col min="17" max="17" width="15.5703125" style="1" bestFit="1" customWidth="1"/>
    <col min="18" max="18" width="1" style="1" customWidth="1"/>
    <col min="19" max="19" width="9.140625" style="1" customWidth="1"/>
    <col min="20" max="16384" width="9.140625" style="1"/>
  </cols>
  <sheetData>
    <row r="1" spans="1:20" ht="33.7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0" ht="36">
      <c r="A2" s="2"/>
      <c r="B2" s="2"/>
      <c r="C2" s="3" t="s">
        <v>0</v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2"/>
      <c r="Q2" s="2"/>
      <c r="R2" s="2"/>
      <c r="S2" s="2"/>
      <c r="T2" s="2"/>
    </row>
    <row r="3" spans="1:20" ht="36">
      <c r="A3" s="2"/>
      <c r="B3" s="2"/>
      <c r="C3" s="3" t="s">
        <v>1</v>
      </c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2"/>
      <c r="Q3" s="2"/>
      <c r="R3" s="2"/>
      <c r="S3" s="2"/>
      <c r="T3" s="2"/>
    </row>
    <row r="4" spans="1:20" ht="36">
      <c r="A4" s="2"/>
      <c r="B4" s="2"/>
      <c r="C4" s="3" t="s">
        <v>2</v>
      </c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2"/>
      <c r="Q4" s="2"/>
      <c r="R4" s="2"/>
      <c r="S4" s="2"/>
      <c r="T4" s="2"/>
    </row>
    <row r="5" spans="1:20" ht="33.7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</row>
    <row r="6" spans="1:20" ht="36">
      <c r="A6" s="3" t="s">
        <v>3</v>
      </c>
      <c r="B6" s="2"/>
      <c r="C6" s="3" t="s">
        <v>4</v>
      </c>
      <c r="D6" s="3" t="s">
        <v>4</v>
      </c>
      <c r="E6" s="3" t="s">
        <v>4</v>
      </c>
      <c r="F6" s="3" t="s">
        <v>4</v>
      </c>
      <c r="G6" s="3" t="s">
        <v>4</v>
      </c>
      <c r="H6" s="3" t="s">
        <v>4</v>
      </c>
      <c r="I6" s="3" t="s">
        <v>4</v>
      </c>
      <c r="J6" s="2"/>
      <c r="K6" s="3" t="s">
        <v>6</v>
      </c>
      <c r="L6" s="3" t="s">
        <v>6</v>
      </c>
      <c r="M6" s="3" t="s">
        <v>6</v>
      </c>
      <c r="N6" s="3" t="s">
        <v>6</v>
      </c>
      <c r="O6" s="3" t="s">
        <v>6</v>
      </c>
      <c r="P6" s="3" t="s">
        <v>6</v>
      </c>
      <c r="Q6" s="3" t="s">
        <v>6</v>
      </c>
      <c r="R6" s="2"/>
      <c r="S6" s="2"/>
      <c r="T6" s="2"/>
    </row>
    <row r="7" spans="1:20" ht="36">
      <c r="A7" s="3" t="s">
        <v>3</v>
      </c>
      <c r="B7" s="2"/>
      <c r="C7" s="3" t="s">
        <v>27</v>
      </c>
      <c r="D7" s="2"/>
      <c r="E7" s="3" t="s">
        <v>28</v>
      </c>
      <c r="F7" s="2"/>
      <c r="G7" s="3" t="s">
        <v>29</v>
      </c>
      <c r="H7" s="2"/>
      <c r="I7" s="3" t="s">
        <v>30</v>
      </c>
      <c r="J7" s="2"/>
      <c r="K7" s="3" t="s">
        <v>27</v>
      </c>
      <c r="L7" s="2"/>
      <c r="M7" s="3" t="s">
        <v>28</v>
      </c>
      <c r="N7" s="2"/>
      <c r="O7" s="3" t="s">
        <v>29</v>
      </c>
      <c r="P7" s="2"/>
      <c r="Q7" s="3" t="s">
        <v>30</v>
      </c>
      <c r="R7" s="2"/>
      <c r="S7" s="2"/>
      <c r="T7" s="2"/>
    </row>
    <row r="8" spans="1:20" ht="33.7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</row>
    <row r="9" spans="1:20" ht="33.7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33.7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</row>
    <row r="11" spans="1:20" ht="33.7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</row>
    <row r="12" spans="1:20" ht="33.7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</row>
    <row r="13" spans="1:20" ht="33.7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</row>
    <row r="14" spans="1:20" ht="33.7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</row>
    <row r="15" spans="1:20" ht="33.7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</row>
    <row r="16" spans="1:20" ht="33.7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</row>
    <row r="17" spans="1:20" ht="33.7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</row>
    <row r="18" spans="1:20" ht="33.7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</row>
    <row r="19" spans="1:20" ht="33.7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</row>
    <row r="20" spans="1:20" ht="33.7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</row>
    <row r="21" spans="1:20" ht="33.7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</row>
    <row r="22" spans="1:20" ht="33.7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33.7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</row>
  </sheetData>
  <mergeCells count="14">
    <mergeCell ref="C2:O2"/>
    <mergeCell ref="C3:O3"/>
    <mergeCell ref="C4:O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scale="47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14"/>
  <sheetViews>
    <sheetView rightToLeft="1" view="pageBreakPreview" topLeftCell="B1" zoomScale="50" zoomScaleNormal="100" zoomScaleSheetLayoutView="50" workbookViewId="0">
      <selection activeCell="AF8" sqref="AF8"/>
    </sheetView>
  </sheetViews>
  <sheetFormatPr defaultRowHeight="15"/>
  <cols>
    <col min="1" max="1" width="14.42578125" style="1" bestFit="1" customWidth="1"/>
    <col min="2" max="2" width="1" style="1" customWidth="1"/>
    <col min="3" max="3" width="34.42578125" style="1" bestFit="1" customWidth="1"/>
    <col min="4" max="4" width="1" style="1" customWidth="1"/>
    <col min="5" max="5" width="32.28515625" style="1" bestFit="1" customWidth="1"/>
    <col min="6" max="6" width="1" style="1" customWidth="1"/>
    <col min="7" max="7" width="20.140625" style="1" bestFit="1" customWidth="1"/>
    <col min="8" max="8" width="1" style="1" customWidth="1"/>
    <col min="9" max="9" width="25.28515625" style="1" bestFit="1" customWidth="1"/>
    <col min="10" max="10" width="1" style="1" customWidth="1"/>
    <col min="11" max="11" width="14.7109375" style="1" bestFit="1" customWidth="1"/>
    <col min="12" max="12" width="1" style="1" customWidth="1"/>
    <col min="13" max="13" width="15.5703125" style="1" bestFit="1" customWidth="1"/>
    <col min="14" max="14" width="1" style="1" customWidth="1"/>
    <col min="15" max="15" width="9.85546875" style="1" bestFit="1" customWidth="1"/>
    <col min="16" max="16" width="1" style="1" customWidth="1"/>
    <col min="17" max="17" width="24.140625" style="1" bestFit="1" customWidth="1"/>
    <col min="18" max="18" width="1" style="1" customWidth="1"/>
    <col min="19" max="19" width="30.42578125" style="1" bestFit="1" customWidth="1"/>
    <col min="20" max="20" width="1" style="1" customWidth="1"/>
    <col min="21" max="21" width="9.85546875" style="1" bestFit="1" customWidth="1"/>
    <col min="22" max="22" width="1" style="1" customWidth="1"/>
    <col min="23" max="23" width="24.140625" style="1" bestFit="1" customWidth="1"/>
    <col min="24" max="24" width="1" style="1" customWidth="1"/>
    <col min="25" max="25" width="9.85546875" style="1" bestFit="1" customWidth="1"/>
    <col min="26" max="26" width="1" style="1" customWidth="1"/>
    <col min="27" max="27" width="19" style="1" bestFit="1" customWidth="1"/>
    <col min="28" max="28" width="1" style="1" customWidth="1"/>
    <col min="29" max="29" width="9.85546875" style="1" bestFit="1" customWidth="1"/>
    <col min="30" max="30" width="1" style="1" customWidth="1"/>
    <col min="31" max="31" width="30.5703125" style="1" bestFit="1" customWidth="1"/>
    <col min="32" max="32" width="1" style="1" customWidth="1"/>
    <col min="33" max="33" width="24.140625" style="1" bestFit="1" customWidth="1"/>
    <col min="34" max="34" width="1" style="1" customWidth="1"/>
    <col min="35" max="35" width="30.42578125" style="1" bestFit="1" customWidth="1"/>
    <col min="36" max="36" width="1" style="1" customWidth="1"/>
    <col min="37" max="37" width="49.42578125" style="1" bestFit="1" customWidth="1"/>
    <col min="38" max="38" width="1" style="1" customWidth="1"/>
    <col min="39" max="39" width="9.140625" style="1" customWidth="1"/>
    <col min="40" max="16384" width="9.140625" style="1"/>
  </cols>
  <sheetData>
    <row r="1" spans="1:39" ht="33.7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</row>
    <row r="2" spans="1:39" ht="36">
      <c r="A2" s="2"/>
      <c r="B2" s="2"/>
      <c r="C2" s="2"/>
      <c r="D2" s="2"/>
      <c r="E2" s="2"/>
      <c r="F2" s="2"/>
      <c r="G2" s="2"/>
      <c r="H2" s="3" t="s">
        <v>0</v>
      </c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2"/>
      <c r="AE2" s="2"/>
      <c r="AF2" s="2"/>
      <c r="AG2" s="2"/>
      <c r="AH2" s="2"/>
      <c r="AI2" s="2"/>
      <c r="AJ2" s="2"/>
      <c r="AK2" s="2"/>
      <c r="AL2" s="2"/>
      <c r="AM2" s="2"/>
    </row>
    <row r="3" spans="1:39" ht="36">
      <c r="A3" s="2"/>
      <c r="B3" s="2"/>
      <c r="C3" s="2"/>
      <c r="D3" s="2"/>
      <c r="E3" s="2"/>
      <c r="F3" s="2"/>
      <c r="G3" s="2"/>
      <c r="H3" s="3" t="s">
        <v>1</v>
      </c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2"/>
      <c r="AE3" s="2"/>
      <c r="AF3" s="2"/>
      <c r="AG3" s="2"/>
      <c r="AH3" s="2"/>
      <c r="AI3" s="2"/>
      <c r="AJ3" s="2"/>
      <c r="AK3" s="2"/>
      <c r="AL3" s="2"/>
      <c r="AM3" s="2"/>
    </row>
    <row r="4" spans="1:39" ht="36">
      <c r="A4" s="2"/>
      <c r="B4" s="2"/>
      <c r="C4" s="2"/>
      <c r="D4" s="2"/>
      <c r="E4" s="2"/>
      <c r="F4" s="2"/>
      <c r="G4" s="2"/>
      <c r="H4" s="3" t="s">
        <v>2</v>
      </c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2"/>
      <c r="AE4" s="2"/>
      <c r="AF4" s="2"/>
      <c r="AG4" s="2"/>
      <c r="AH4" s="2"/>
      <c r="AI4" s="2"/>
      <c r="AJ4" s="2"/>
      <c r="AK4" s="2"/>
      <c r="AL4" s="2"/>
      <c r="AM4" s="2"/>
    </row>
    <row r="5" spans="1:39" ht="33.7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</row>
    <row r="6" spans="1:39" ht="36">
      <c r="A6" s="10" t="s">
        <v>31</v>
      </c>
      <c r="B6" s="10" t="s">
        <v>31</v>
      </c>
      <c r="C6" s="10" t="s">
        <v>31</v>
      </c>
      <c r="D6" s="10" t="s">
        <v>31</v>
      </c>
      <c r="E6" s="10" t="s">
        <v>31</v>
      </c>
      <c r="F6" s="10" t="s">
        <v>31</v>
      </c>
      <c r="G6" s="10" t="s">
        <v>31</v>
      </c>
      <c r="H6" s="10" t="s">
        <v>31</v>
      </c>
      <c r="I6" s="10" t="s">
        <v>31</v>
      </c>
      <c r="J6" s="10" t="s">
        <v>31</v>
      </c>
      <c r="K6" s="10" t="s">
        <v>31</v>
      </c>
      <c r="L6" s="10" t="s">
        <v>31</v>
      </c>
      <c r="M6" s="10" t="s">
        <v>31</v>
      </c>
      <c r="N6" s="2"/>
      <c r="O6" s="10" t="s">
        <v>4</v>
      </c>
      <c r="P6" s="10" t="s">
        <v>4</v>
      </c>
      <c r="Q6" s="10" t="s">
        <v>4</v>
      </c>
      <c r="R6" s="10" t="s">
        <v>4</v>
      </c>
      <c r="S6" s="10" t="s">
        <v>4</v>
      </c>
      <c r="T6" s="2"/>
      <c r="U6" s="10" t="s">
        <v>5</v>
      </c>
      <c r="V6" s="10" t="s">
        <v>5</v>
      </c>
      <c r="W6" s="10" t="s">
        <v>5</v>
      </c>
      <c r="X6" s="10" t="s">
        <v>5</v>
      </c>
      <c r="Y6" s="10" t="s">
        <v>5</v>
      </c>
      <c r="Z6" s="10" t="s">
        <v>5</v>
      </c>
      <c r="AA6" s="10" t="s">
        <v>5</v>
      </c>
      <c r="AB6" s="2"/>
      <c r="AC6" s="10" t="s">
        <v>6</v>
      </c>
      <c r="AD6" s="10" t="s">
        <v>6</v>
      </c>
      <c r="AE6" s="10" t="s">
        <v>6</v>
      </c>
      <c r="AF6" s="10" t="s">
        <v>6</v>
      </c>
      <c r="AG6" s="10" t="s">
        <v>6</v>
      </c>
      <c r="AH6" s="10" t="s">
        <v>6</v>
      </c>
      <c r="AI6" s="10" t="s">
        <v>6</v>
      </c>
      <c r="AJ6" s="10" t="s">
        <v>6</v>
      </c>
      <c r="AK6" s="10" t="s">
        <v>6</v>
      </c>
      <c r="AL6" s="2"/>
      <c r="AM6" s="2"/>
    </row>
    <row r="7" spans="1:39" ht="36">
      <c r="A7" s="3" t="s">
        <v>32</v>
      </c>
      <c r="B7" s="2"/>
      <c r="C7" s="3" t="s">
        <v>33</v>
      </c>
      <c r="D7" s="2"/>
      <c r="E7" s="3" t="s">
        <v>34</v>
      </c>
      <c r="F7" s="2"/>
      <c r="G7" s="3" t="s">
        <v>35</v>
      </c>
      <c r="H7" s="2"/>
      <c r="I7" s="3" t="s">
        <v>36</v>
      </c>
      <c r="J7" s="2"/>
      <c r="K7" s="3" t="s">
        <v>37</v>
      </c>
      <c r="L7" s="2"/>
      <c r="M7" s="3" t="s">
        <v>30</v>
      </c>
      <c r="N7" s="2"/>
      <c r="O7" s="3" t="s">
        <v>7</v>
      </c>
      <c r="P7" s="2"/>
      <c r="Q7" s="3" t="s">
        <v>8</v>
      </c>
      <c r="R7" s="2"/>
      <c r="S7" s="3" t="s">
        <v>9</v>
      </c>
      <c r="T7" s="2"/>
      <c r="U7" s="3" t="s">
        <v>10</v>
      </c>
      <c r="V7" s="3" t="s">
        <v>10</v>
      </c>
      <c r="W7" s="3" t="s">
        <v>10</v>
      </c>
      <c r="X7" s="2"/>
      <c r="Y7" s="3" t="s">
        <v>11</v>
      </c>
      <c r="Z7" s="3" t="s">
        <v>11</v>
      </c>
      <c r="AA7" s="3" t="s">
        <v>11</v>
      </c>
      <c r="AB7" s="2"/>
      <c r="AC7" s="3" t="s">
        <v>7</v>
      </c>
      <c r="AD7" s="2"/>
      <c r="AE7" s="3" t="s">
        <v>38</v>
      </c>
      <c r="AF7" s="2"/>
      <c r="AG7" s="3" t="s">
        <v>8</v>
      </c>
      <c r="AH7" s="2"/>
      <c r="AI7" s="3" t="s">
        <v>9</v>
      </c>
      <c r="AJ7" s="2"/>
      <c r="AK7" s="3" t="s">
        <v>13</v>
      </c>
      <c r="AL7" s="2"/>
      <c r="AM7" s="2"/>
    </row>
    <row r="8" spans="1:39" ht="36">
      <c r="A8" s="3" t="s">
        <v>32</v>
      </c>
      <c r="B8" s="2"/>
      <c r="C8" s="3" t="s">
        <v>33</v>
      </c>
      <c r="D8" s="2"/>
      <c r="E8" s="3" t="s">
        <v>34</v>
      </c>
      <c r="F8" s="2"/>
      <c r="G8" s="3" t="s">
        <v>35</v>
      </c>
      <c r="H8" s="2"/>
      <c r="I8" s="3" t="s">
        <v>36</v>
      </c>
      <c r="J8" s="2"/>
      <c r="K8" s="3" t="s">
        <v>37</v>
      </c>
      <c r="L8" s="2"/>
      <c r="M8" s="3" t="s">
        <v>30</v>
      </c>
      <c r="N8" s="2"/>
      <c r="O8" s="3" t="s">
        <v>7</v>
      </c>
      <c r="P8" s="2"/>
      <c r="Q8" s="3" t="s">
        <v>8</v>
      </c>
      <c r="R8" s="2"/>
      <c r="S8" s="3" t="s">
        <v>9</v>
      </c>
      <c r="T8" s="2"/>
      <c r="U8" s="3" t="s">
        <v>7</v>
      </c>
      <c r="V8" s="2"/>
      <c r="W8" s="3" t="s">
        <v>8</v>
      </c>
      <c r="X8" s="2"/>
      <c r="Y8" s="3" t="s">
        <v>7</v>
      </c>
      <c r="Z8" s="2"/>
      <c r="AA8" s="3" t="s">
        <v>14</v>
      </c>
      <c r="AB8" s="2"/>
      <c r="AC8" s="3" t="s">
        <v>7</v>
      </c>
      <c r="AD8" s="2"/>
      <c r="AE8" s="3" t="s">
        <v>38</v>
      </c>
      <c r="AF8" s="2"/>
      <c r="AG8" s="3" t="s">
        <v>8</v>
      </c>
      <c r="AH8" s="2"/>
      <c r="AI8" s="3" t="s">
        <v>9</v>
      </c>
      <c r="AJ8" s="2"/>
      <c r="AK8" s="3" t="s">
        <v>13</v>
      </c>
      <c r="AL8" s="2"/>
      <c r="AM8" s="2"/>
    </row>
    <row r="9" spans="1:39" ht="33.7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</row>
    <row r="10" spans="1:39" ht="33.7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</row>
    <row r="11" spans="1:39" ht="33.7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</row>
    <row r="12" spans="1:39" ht="33.7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</row>
    <row r="13" spans="1:39" ht="33.7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</row>
    <row r="14" spans="1:39" ht="33.7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</row>
  </sheetData>
  <mergeCells count="28">
    <mergeCell ref="H2:AC2"/>
    <mergeCell ref="H3:AC3"/>
    <mergeCell ref="H4:AC4"/>
    <mergeCell ref="AE7:AE8"/>
    <mergeCell ref="AG7:AG8"/>
    <mergeCell ref="AI7:AI8"/>
    <mergeCell ref="AK7:AK8"/>
    <mergeCell ref="AC6:AK6"/>
    <mergeCell ref="Y8"/>
    <mergeCell ref="AA8"/>
    <mergeCell ref="Y7:AA7"/>
    <mergeCell ref="U6:AA6"/>
    <mergeCell ref="AC7:AC8"/>
    <mergeCell ref="S7:S8"/>
    <mergeCell ref="O6:S6"/>
    <mergeCell ref="U8"/>
    <mergeCell ref="W8"/>
    <mergeCell ref="U7:W7"/>
    <mergeCell ref="K7:K8"/>
    <mergeCell ref="M7:M8"/>
    <mergeCell ref="A6:M6"/>
    <mergeCell ref="O7:O8"/>
    <mergeCell ref="Q7:Q8"/>
    <mergeCell ref="A7:A8"/>
    <mergeCell ref="C7:C8"/>
    <mergeCell ref="E7:E8"/>
    <mergeCell ref="G7:G8"/>
    <mergeCell ref="I7:I8"/>
  </mergeCells>
  <pageMargins left="0.7" right="0.7" top="0.75" bottom="0.75" header="0.3" footer="0.3"/>
  <pageSetup scale="2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9"/>
  <sheetViews>
    <sheetView rightToLeft="1" view="pageBreakPreview" zoomScale="60" zoomScaleNormal="100" workbookViewId="0">
      <selection activeCell="C6" sqref="C6:M6"/>
    </sheetView>
  </sheetViews>
  <sheetFormatPr defaultRowHeight="15"/>
  <cols>
    <col min="1" max="1" width="17" style="1" bestFit="1" customWidth="1"/>
    <col min="2" max="2" width="1" style="1" customWidth="1"/>
    <col min="3" max="3" width="9.85546875" style="1" bestFit="1" customWidth="1"/>
    <col min="4" max="4" width="1" style="1" customWidth="1"/>
    <col min="5" max="5" width="20.140625" style="1" bestFit="1" customWidth="1"/>
    <col min="6" max="6" width="1" style="1" customWidth="1"/>
    <col min="7" max="7" width="31.5703125" style="1" bestFit="1" customWidth="1"/>
    <col min="8" max="8" width="1" style="1" customWidth="1"/>
    <col min="9" max="9" width="21.140625" style="1" bestFit="1" customWidth="1"/>
    <col min="10" max="10" width="1" style="1" customWidth="1"/>
    <col min="11" max="11" width="44" style="1" bestFit="1" customWidth="1"/>
    <col min="12" max="12" width="1" style="1" customWidth="1"/>
    <col min="13" max="13" width="10.42578125" style="1" bestFit="1" customWidth="1"/>
    <col min="14" max="14" width="1" style="1" customWidth="1"/>
    <col min="15" max="15" width="9.140625" style="1" customWidth="1"/>
    <col min="16" max="16384" width="9.140625" style="1"/>
  </cols>
  <sheetData>
    <row r="1" spans="1:16" ht="33.7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6" ht="36">
      <c r="A2" s="2"/>
      <c r="B2" s="3" t="s">
        <v>0</v>
      </c>
      <c r="C2" s="3"/>
      <c r="D2" s="3"/>
      <c r="E2" s="3"/>
      <c r="F2" s="3"/>
      <c r="G2" s="3"/>
      <c r="H2" s="3"/>
      <c r="I2" s="3"/>
      <c r="J2" s="3"/>
      <c r="K2" s="3"/>
      <c r="L2" s="2"/>
      <c r="M2" s="2"/>
      <c r="N2" s="2"/>
      <c r="O2" s="2"/>
      <c r="P2" s="2"/>
    </row>
    <row r="3" spans="1:16" ht="36">
      <c r="A3" s="2"/>
      <c r="B3" s="3" t="s">
        <v>1</v>
      </c>
      <c r="C3" s="3"/>
      <c r="D3" s="3"/>
      <c r="E3" s="3"/>
      <c r="F3" s="3"/>
      <c r="G3" s="3"/>
      <c r="H3" s="3"/>
      <c r="I3" s="3"/>
      <c r="J3" s="3"/>
      <c r="K3" s="3"/>
      <c r="L3" s="2"/>
      <c r="M3" s="2"/>
      <c r="N3" s="2"/>
      <c r="O3" s="2"/>
      <c r="P3" s="2"/>
    </row>
    <row r="4" spans="1:16" ht="36">
      <c r="A4" s="2"/>
      <c r="B4" s="3" t="s">
        <v>2</v>
      </c>
      <c r="C4" s="3"/>
      <c r="D4" s="3"/>
      <c r="E4" s="3"/>
      <c r="F4" s="3"/>
      <c r="G4" s="3"/>
      <c r="H4" s="3"/>
      <c r="I4" s="3"/>
      <c r="J4" s="3"/>
      <c r="K4" s="3"/>
      <c r="L4" s="2"/>
      <c r="M4" s="2"/>
      <c r="N4" s="2"/>
      <c r="O4" s="2"/>
      <c r="P4" s="2"/>
    </row>
    <row r="5" spans="1:16" ht="33.7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</row>
    <row r="6" spans="1:16" ht="36">
      <c r="A6" s="9" t="s">
        <v>3</v>
      </c>
      <c r="B6" s="2"/>
      <c r="C6" s="10" t="s">
        <v>6</v>
      </c>
      <c r="D6" s="10" t="s">
        <v>6</v>
      </c>
      <c r="E6" s="10" t="s">
        <v>6</v>
      </c>
      <c r="F6" s="10" t="s">
        <v>6</v>
      </c>
      <c r="G6" s="10" t="s">
        <v>6</v>
      </c>
      <c r="H6" s="10" t="s">
        <v>6</v>
      </c>
      <c r="I6" s="10" t="s">
        <v>6</v>
      </c>
      <c r="J6" s="10" t="s">
        <v>6</v>
      </c>
      <c r="K6" s="10" t="s">
        <v>6</v>
      </c>
      <c r="L6" s="10" t="s">
        <v>6</v>
      </c>
      <c r="M6" s="10" t="s">
        <v>6</v>
      </c>
      <c r="N6" s="2"/>
      <c r="O6" s="2"/>
      <c r="P6" s="2"/>
    </row>
    <row r="7" spans="1:16" ht="36">
      <c r="A7" s="10" t="s">
        <v>3</v>
      </c>
      <c r="B7" s="2"/>
      <c r="C7" s="3" t="s">
        <v>7</v>
      </c>
      <c r="D7" s="2"/>
      <c r="E7" s="3" t="s">
        <v>39</v>
      </c>
      <c r="F7" s="2"/>
      <c r="G7" s="3" t="s">
        <v>40</v>
      </c>
      <c r="H7" s="2"/>
      <c r="I7" s="3" t="s">
        <v>41</v>
      </c>
      <c r="J7" s="2"/>
      <c r="K7" s="3" t="s">
        <v>42</v>
      </c>
      <c r="L7" s="2"/>
      <c r="M7" s="3" t="s">
        <v>43</v>
      </c>
      <c r="N7" s="2"/>
      <c r="O7" s="2"/>
      <c r="P7" s="2"/>
    </row>
    <row r="8" spans="1:16" ht="33.7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</row>
    <row r="9" spans="1:16" ht="33.7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</row>
    <row r="10" spans="1:16" ht="33.7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</row>
    <row r="11" spans="1:16" ht="33.7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</row>
    <row r="12" spans="1:16" ht="33.7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6" ht="33.7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</row>
    <row r="14" spans="1:16" ht="33.7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</row>
    <row r="15" spans="1:16" ht="33.7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</row>
    <row r="16" spans="1:16" ht="33.7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</row>
    <row r="17" spans="1:16" ht="33.7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</row>
    <row r="18" spans="1:16" ht="33.7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</row>
    <row r="19" spans="1:16" ht="33.7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</row>
  </sheetData>
  <mergeCells count="11">
    <mergeCell ref="K7"/>
    <mergeCell ref="M7"/>
    <mergeCell ref="C6:M6"/>
    <mergeCell ref="B2:K2"/>
    <mergeCell ref="B3:K3"/>
    <mergeCell ref="B4:K4"/>
    <mergeCell ref="A6:A7"/>
    <mergeCell ref="C7"/>
    <mergeCell ref="E7"/>
    <mergeCell ref="G7"/>
    <mergeCell ref="I7"/>
  </mergeCells>
  <pageMargins left="0.7" right="0.7" top="0.75" bottom="0.75" header="0.3" footer="0.3"/>
  <pageSetup scale="56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23"/>
  <sheetViews>
    <sheetView rightToLeft="1" view="pageBreakPreview" zoomScale="50" zoomScaleNormal="100" zoomScaleSheetLayoutView="50" workbookViewId="0">
      <selection activeCell="Y6" sqref="Y6:AE6"/>
    </sheetView>
  </sheetViews>
  <sheetFormatPr defaultRowHeight="15"/>
  <cols>
    <col min="1" max="1" width="68" style="1" bestFit="1" customWidth="1"/>
    <col min="2" max="2" width="1" style="1" customWidth="1"/>
    <col min="3" max="3" width="25.140625" style="1" bestFit="1" customWidth="1"/>
    <col min="4" max="4" width="1" style="1" customWidth="1"/>
    <col min="5" max="5" width="14.7109375" style="1" bestFit="1" customWidth="1"/>
    <col min="6" max="6" width="1" style="1" customWidth="1"/>
    <col min="7" max="7" width="17.5703125" style="1" bestFit="1" customWidth="1"/>
    <col min="8" max="8" width="1" style="1" customWidth="1"/>
    <col min="9" max="9" width="32.28515625" style="1" bestFit="1" customWidth="1"/>
    <col min="10" max="10" width="1" style="1" customWidth="1"/>
    <col min="11" max="11" width="9.85546875" style="1" bestFit="1" customWidth="1"/>
    <col min="12" max="12" width="1" style="1" customWidth="1"/>
    <col min="13" max="13" width="24.140625" style="1" bestFit="1" customWidth="1"/>
    <col min="14" max="14" width="1" style="1" customWidth="1"/>
    <col min="15" max="15" width="30.42578125" style="1" bestFit="1" customWidth="1"/>
    <col min="16" max="16" width="1" style="1" customWidth="1"/>
    <col min="17" max="17" width="9.85546875" style="1" bestFit="1" customWidth="1"/>
    <col min="18" max="18" width="1" style="1" customWidth="1"/>
    <col min="19" max="19" width="24.140625" style="1" bestFit="1" customWidth="1"/>
    <col min="20" max="20" width="1" style="1" customWidth="1"/>
    <col min="21" max="21" width="9.85546875" style="1" bestFit="1" customWidth="1"/>
    <col min="22" max="22" width="1" style="1" customWidth="1"/>
    <col min="23" max="23" width="19" style="1" bestFit="1" customWidth="1"/>
    <col min="24" max="24" width="1" style="1" customWidth="1"/>
    <col min="25" max="25" width="9.85546875" style="1" bestFit="1" customWidth="1"/>
    <col min="26" max="26" width="1" style="1" customWidth="1"/>
    <col min="27" max="27" width="24.140625" style="1" bestFit="1" customWidth="1"/>
    <col min="28" max="28" width="1" style="1" customWidth="1"/>
    <col min="29" max="29" width="30.42578125" style="1" bestFit="1" customWidth="1"/>
    <col min="30" max="30" width="1" style="1" customWidth="1"/>
    <col min="31" max="31" width="35.140625" style="1" bestFit="1" customWidth="1"/>
    <col min="32" max="32" width="1" style="1" customWidth="1"/>
    <col min="33" max="33" width="9.140625" style="1" customWidth="1"/>
    <col min="34" max="16384" width="9.140625" style="1"/>
  </cols>
  <sheetData>
    <row r="1" spans="1:35" ht="33.7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</row>
    <row r="2" spans="1:35" ht="36">
      <c r="A2" s="2"/>
      <c r="B2" s="2"/>
      <c r="C2" s="2"/>
      <c r="D2" s="2"/>
      <c r="E2" s="2"/>
      <c r="F2" s="2"/>
      <c r="G2" s="3" t="s">
        <v>0</v>
      </c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2"/>
      <c r="AA2" s="2"/>
      <c r="AB2" s="2"/>
      <c r="AC2" s="2"/>
      <c r="AD2" s="2"/>
      <c r="AE2" s="2"/>
      <c r="AF2" s="2"/>
      <c r="AG2" s="2"/>
      <c r="AH2" s="2"/>
      <c r="AI2" s="2"/>
    </row>
    <row r="3" spans="1:35" ht="36">
      <c r="A3" s="2"/>
      <c r="B3" s="2"/>
      <c r="C3" s="2"/>
      <c r="D3" s="2"/>
      <c r="E3" s="2"/>
      <c r="F3" s="2"/>
      <c r="G3" s="3" t="s">
        <v>1</v>
      </c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2"/>
      <c r="AA3" s="2"/>
      <c r="AB3" s="2"/>
      <c r="AC3" s="2"/>
      <c r="AD3" s="2"/>
      <c r="AE3" s="2"/>
      <c r="AF3" s="2"/>
      <c r="AG3" s="2"/>
      <c r="AH3" s="2"/>
      <c r="AI3" s="2"/>
    </row>
    <row r="4" spans="1:35" ht="36">
      <c r="A4" s="2"/>
      <c r="B4" s="2"/>
      <c r="C4" s="2"/>
      <c r="D4" s="2"/>
      <c r="E4" s="2"/>
      <c r="F4" s="2"/>
      <c r="G4" s="3" t="s">
        <v>2</v>
      </c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2"/>
      <c r="AA4" s="2"/>
      <c r="AB4" s="2"/>
      <c r="AC4" s="2"/>
      <c r="AD4" s="2"/>
      <c r="AE4" s="2"/>
      <c r="AF4" s="2"/>
      <c r="AG4" s="2"/>
      <c r="AH4" s="2"/>
      <c r="AI4" s="2"/>
    </row>
    <row r="5" spans="1:35" ht="33.7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</row>
    <row r="6" spans="1:35" ht="36">
      <c r="A6" s="10" t="s">
        <v>44</v>
      </c>
      <c r="B6" s="10" t="s">
        <v>44</v>
      </c>
      <c r="C6" s="10" t="s">
        <v>44</v>
      </c>
      <c r="D6" s="10" t="s">
        <v>44</v>
      </c>
      <c r="E6" s="10" t="s">
        <v>44</v>
      </c>
      <c r="F6" s="10" t="s">
        <v>44</v>
      </c>
      <c r="G6" s="10" t="s">
        <v>44</v>
      </c>
      <c r="H6" s="10" t="s">
        <v>44</v>
      </c>
      <c r="I6" s="10" t="s">
        <v>44</v>
      </c>
      <c r="J6" s="2"/>
      <c r="K6" s="10" t="s">
        <v>4</v>
      </c>
      <c r="L6" s="10" t="s">
        <v>4</v>
      </c>
      <c r="M6" s="10" t="s">
        <v>4</v>
      </c>
      <c r="N6" s="10" t="s">
        <v>4</v>
      </c>
      <c r="O6" s="10" t="s">
        <v>4</v>
      </c>
      <c r="P6" s="2"/>
      <c r="Q6" s="10" t="s">
        <v>5</v>
      </c>
      <c r="R6" s="10" t="s">
        <v>5</v>
      </c>
      <c r="S6" s="10" t="s">
        <v>5</v>
      </c>
      <c r="T6" s="10" t="s">
        <v>5</v>
      </c>
      <c r="U6" s="10" t="s">
        <v>5</v>
      </c>
      <c r="V6" s="10" t="s">
        <v>5</v>
      </c>
      <c r="W6" s="10" t="s">
        <v>5</v>
      </c>
      <c r="X6" s="2"/>
      <c r="Y6" s="10" t="s">
        <v>6</v>
      </c>
      <c r="Z6" s="10" t="s">
        <v>6</v>
      </c>
      <c r="AA6" s="10" t="s">
        <v>6</v>
      </c>
      <c r="AB6" s="10" t="s">
        <v>6</v>
      </c>
      <c r="AC6" s="10" t="s">
        <v>6</v>
      </c>
      <c r="AD6" s="10" t="s">
        <v>6</v>
      </c>
      <c r="AE6" s="10" t="s">
        <v>6</v>
      </c>
      <c r="AF6" s="2"/>
      <c r="AG6" s="2"/>
      <c r="AH6" s="2"/>
      <c r="AI6" s="2"/>
    </row>
    <row r="7" spans="1:35" ht="36">
      <c r="A7" s="3" t="s">
        <v>45</v>
      </c>
      <c r="B7" s="2"/>
      <c r="C7" s="3" t="s">
        <v>36</v>
      </c>
      <c r="D7" s="2"/>
      <c r="E7" s="3" t="s">
        <v>37</v>
      </c>
      <c r="F7" s="2"/>
      <c r="G7" s="3" t="s">
        <v>46</v>
      </c>
      <c r="H7" s="2"/>
      <c r="I7" s="3" t="s">
        <v>34</v>
      </c>
      <c r="J7" s="2"/>
      <c r="K7" s="3" t="s">
        <v>7</v>
      </c>
      <c r="L7" s="2"/>
      <c r="M7" s="3" t="s">
        <v>8</v>
      </c>
      <c r="N7" s="2"/>
      <c r="O7" s="3" t="s">
        <v>9</v>
      </c>
      <c r="P7" s="2"/>
      <c r="Q7" s="3" t="s">
        <v>10</v>
      </c>
      <c r="R7" s="3" t="s">
        <v>10</v>
      </c>
      <c r="S7" s="3" t="s">
        <v>10</v>
      </c>
      <c r="T7" s="2"/>
      <c r="U7" s="3" t="s">
        <v>11</v>
      </c>
      <c r="V7" s="3" t="s">
        <v>11</v>
      </c>
      <c r="W7" s="3" t="s">
        <v>11</v>
      </c>
      <c r="X7" s="2"/>
      <c r="Y7" s="3" t="s">
        <v>7</v>
      </c>
      <c r="Z7" s="2"/>
      <c r="AA7" s="3" t="s">
        <v>8</v>
      </c>
      <c r="AB7" s="2"/>
      <c r="AC7" s="3" t="s">
        <v>9</v>
      </c>
      <c r="AD7" s="2"/>
      <c r="AE7" s="3" t="s">
        <v>47</v>
      </c>
      <c r="AF7" s="2"/>
      <c r="AG7" s="2"/>
      <c r="AH7" s="2"/>
      <c r="AI7" s="2"/>
    </row>
    <row r="8" spans="1:35" ht="36">
      <c r="A8" s="3" t="s">
        <v>45</v>
      </c>
      <c r="B8" s="2"/>
      <c r="C8" s="3" t="s">
        <v>36</v>
      </c>
      <c r="D8" s="2"/>
      <c r="E8" s="3" t="s">
        <v>37</v>
      </c>
      <c r="F8" s="2"/>
      <c r="G8" s="3" t="s">
        <v>46</v>
      </c>
      <c r="H8" s="2"/>
      <c r="I8" s="3" t="s">
        <v>34</v>
      </c>
      <c r="J8" s="2"/>
      <c r="K8" s="3" t="s">
        <v>7</v>
      </c>
      <c r="L8" s="2"/>
      <c r="M8" s="3" t="s">
        <v>8</v>
      </c>
      <c r="N8" s="2"/>
      <c r="O8" s="3" t="s">
        <v>9</v>
      </c>
      <c r="P8" s="2"/>
      <c r="Q8" s="3" t="s">
        <v>7</v>
      </c>
      <c r="R8" s="2"/>
      <c r="S8" s="3" t="s">
        <v>8</v>
      </c>
      <c r="T8" s="2"/>
      <c r="U8" s="3" t="s">
        <v>7</v>
      </c>
      <c r="V8" s="2"/>
      <c r="W8" s="3" t="s">
        <v>14</v>
      </c>
      <c r="X8" s="2"/>
      <c r="Y8" s="3" t="s">
        <v>7</v>
      </c>
      <c r="Z8" s="2"/>
      <c r="AA8" s="3" t="s">
        <v>8</v>
      </c>
      <c r="AB8" s="2"/>
      <c r="AC8" s="3" t="s">
        <v>9</v>
      </c>
      <c r="AD8" s="2"/>
      <c r="AE8" s="3" t="s">
        <v>47</v>
      </c>
      <c r="AF8" s="2"/>
      <c r="AG8" s="2"/>
      <c r="AH8" s="2"/>
      <c r="AI8" s="2"/>
    </row>
    <row r="9" spans="1:35" ht="33.7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</row>
    <row r="10" spans="1:35" ht="33.7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</row>
    <row r="11" spans="1:35" ht="33.7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</row>
    <row r="12" spans="1:35" ht="33.7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</row>
    <row r="13" spans="1:35" ht="33.7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</row>
    <row r="14" spans="1:35" ht="33.7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</row>
    <row r="15" spans="1:35" ht="33.7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</row>
    <row r="16" spans="1:35" ht="33.7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</row>
    <row r="17" spans="1:35" ht="33.7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</row>
    <row r="18" spans="1:35" ht="33.7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</row>
    <row r="19" spans="1:35" ht="33.7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</row>
    <row r="20" spans="1:35" ht="33.7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</row>
    <row r="21" spans="1:35" ht="33.7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</row>
    <row r="22" spans="1:35" ht="33.7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</row>
    <row r="23" spans="1:35" ht="33.7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</row>
  </sheetData>
  <mergeCells count="25">
    <mergeCell ref="G2:Y2"/>
    <mergeCell ref="G3:Y3"/>
    <mergeCell ref="G4:Y4"/>
    <mergeCell ref="Q6:W6"/>
    <mergeCell ref="Y7:Y8"/>
    <mergeCell ref="AA7:AA8"/>
    <mergeCell ref="AC7:AC8"/>
    <mergeCell ref="AE7:AE8"/>
    <mergeCell ref="Y6:AE6"/>
    <mergeCell ref="Q8"/>
    <mergeCell ref="S8"/>
    <mergeCell ref="Q7:S7"/>
    <mergeCell ref="U8"/>
    <mergeCell ref="W8"/>
    <mergeCell ref="U7:W7"/>
    <mergeCell ref="A6:I6"/>
    <mergeCell ref="K7:K8"/>
    <mergeCell ref="M7:M8"/>
    <mergeCell ref="O7:O8"/>
    <mergeCell ref="K6:O6"/>
    <mergeCell ref="A7:A8"/>
    <mergeCell ref="C7:C8"/>
    <mergeCell ref="E7:E8"/>
    <mergeCell ref="G7:G8"/>
    <mergeCell ref="I7:I8"/>
  </mergeCells>
  <pageMargins left="0.7" right="0.7" top="0.75" bottom="0.75" header="0.3" footer="0.3"/>
  <pageSetup scale="22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3"/>
  <sheetViews>
    <sheetView rightToLeft="1" view="pageBreakPreview" zoomScale="60" zoomScaleNormal="100" workbookViewId="0">
      <selection activeCell="C8" sqref="C8:S10"/>
    </sheetView>
  </sheetViews>
  <sheetFormatPr defaultRowHeight="15"/>
  <cols>
    <col min="1" max="1" width="32" style="1" bestFit="1" customWidth="1"/>
    <col min="2" max="2" width="1" style="1" customWidth="1"/>
    <col min="3" max="3" width="35" style="1" bestFit="1" customWidth="1"/>
    <col min="4" max="4" width="1" style="1" customWidth="1"/>
    <col min="5" max="5" width="25.42578125" style="1" bestFit="1" customWidth="1"/>
    <col min="6" max="6" width="1" style="1" customWidth="1"/>
    <col min="7" max="7" width="20.140625" style="1" bestFit="1" customWidth="1"/>
    <col min="8" max="8" width="1" style="1" customWidth="1"/>
    <col min="9" max="9" width="14.7109375" style="1" bestFit="1" customWidth="1"/>
    <col min="10" max="10" width="1" style="1" customWidth="1"/>
    <col min="11" max="11" width="25.5703125" style="1" bestFit="1" customWidth="1"/>
    <col min="12" max="12" width="1" style="1" customWidth="1"/>
    <col min="13" max="13" width="28" style="1" bestFit="1" customWidth="1"/>
    <col min="14" max="14" width="1" style="1" customWidth="1"/>
    <col min="15" max="15" width="11.140625" style="1" bestFit="1" customWidth="1"/>
    <col min="16" max="16" width="1" style="1" customWidth="1"/>
    <col min="17" max="17" width="25.5703125" style="1" bestFit="1" customWidth="1"/>
    <col min="18" max="18" width="1" style="1" customWidth="1"/>
    <col min="19" max="19" width="35.140625" style="1" bestFit="1" customWidth="1"/>
    <col min="20" max="20" width="1" style="1" customWidth="1"/>
    <col min="21" max="21" width="9.140625" style="1" customWidth="1"/>
    <col min="22" max="16384" width="9.140625" style="1"/>
  </cols>
  <sheetData>
    <row r="1" spans="1:22" ht="33.7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</row>
    <row r="2" spans="1:22" ht="36">
      <c r="A2" s="2"/>
      <c r="B2" s="2"/>
      <c r="C2" s="2"/>
      <c r="D2" s="3" t="s">
        <v>0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2"/>
      <c r="Q2" s="2"/>
      <c r="R2" s="2"/>
      <c r="S2" s="2"/>
      <c r="T2" s="2"/>
      <c r="U2" s="2"/>
      <c r="V2" s="2"/>
    </row>
    <row r="3" spans="1:22" ht="36">
      <c r="A3" s="2"/>
      <c r="B3" s="2"/>
      <c r="C3" s="2"/>
      <c r="D3" s="3" t="s">
        <v>1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2"/>
      <c r="Q3" s="2"/>
      <c r="R3" s="2"/>
      <c r="S3" s="2"/>
      <c r="T3" s="2"/>
      <c r="U3" s="2"/>
      <c r="V3" s="2"/>
    </row>
    <row r="4" spans="1:22" ht="36">
      <c r="A4" s="2"/>
      <c r="B4" s="2"/>
      <c r="C4" s="2"/>
      <c r="D4" s="3" t="s">
        <v>2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2"/>
      <c r="Q4" s="2"/>
      <c r="R4" s="2"/>
      <c r="S4" s="2"/>
      <c r="T4" s="2"/>
      <c r="U4" s="2"/>
      <c r="V4" s="2"/>
    </row>
    <row r="5" spans="1:22" ht="33.7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</row>
    <row r="6" spans="1:22" ht="36">
      <c r="A6" s="9" t="s">
        <v>48</v>
      </c>
      <c r="B6" s="2"/>
      <c r="C6" s="10" t="s">
        <v>49</v>
      </c>
      <c r="D6" s="10" t="s">
        <v>49</v>
      </c>
      <c r="E6" s="10" t="s">
        <v>49</v>
      </c>
      <c r="F6" s="10" t="s">
        <v>49</v>
      </c>
      <c r="G6" s="10" t="s">
        <v>49</v>
      </c>
      <c r="H6" s="10" t="s">
        <v>49</v>
      </c>
      <c r="I6" s="10" t="s">
        <v>49</v>
      </c>
      <c r="J6" s="2"/>
      <c r="K6" s="10" t="s">
        <v>4</v>
      </c>
      <c r="L6" s="2"/>
      <c r="M6" s="10" t="s">
        <v>5</v>
      </c>
      <c r="N6" s="10" t="s">
        <v>5</v>
      </c>
      <c r="O6" s="10" t="s">
        <v>5</v>
      </c>
      <c r="P6" s="2"/>
      <c r="Q6" s="10" t="s">
        <v>6</v>
      </c>
      <c r="R6" s="10" t="s">
        <v>6</v>
      </c>
      <c r="S6" s="10" t="s">
        <v>6</v>
      </c>
      <c r="T6" s="2"/>
      <c r="U6" s="2"/>
      <c r="V6" s="2"/>
    </row>
    <row r="7" spans="1:22" ht="36">
      <c r="A7" s="10" t="s">
        <v>48</v>
      </c>
      <c r="B7" s="2"/>
      <c r="C7" s="12" t="s">
        <v>50</v>
      </c>
      <c r="D7" s="2"/>
      <c r="E7" s="12" t="s">
        <v>51</v>
      </c>
      <c r="F7" s="2"/>
      <c r="G7" s="12" t="s">
        <v>52</v>
      </c>
      <c r="H7" s="2"/>
      <c r="I7" s="12" t="s">
        <v>37</v>
      </c>
      <c r="J7" s="2"/>
      <c r="K7" s="12" t="s">
        <v>53</v>
      </c>
      <c r="L7" s="2"/>
      <c r="M7" s="12" t="s">
        <v>54</v>
      </c>
      <c r="N7" s="2"/>
      <c r="O7" s="12" t="s">
        <v>55</v>
      </c>
      <c r="P7" s="2"/>
      <c r="Q7" s="12" t="s">
        <v>53</v>
      </c>
      <c r="R7" s="2"/>
      <c r="S7" s="12" t="s">
        <v>47</v>
      </c>
      <c r="T7" s="2"/>
      <c r="U7" s="2"/>
      <c r="V7" s="2"/>
    </row>
    <row r="8" spans="1:22" ht="36">
      <c r="A8" s="4" t="s">
        <v>56</v>
      </c>
      <c r="B8" s="2"/>
      <c r="C8" s="7" t="s">
        <v>57</v>
      </c>
      <c r="D8" s="7"/>
      <c r="E8" s="7" t="s">
        <v>58</v>
      </c>
      <c r="F8" s="7"/>
      <c r="G8" s="7" t="s">
        <v>59</v>
      </c>
      <c r="H8" s="7"/>
      <c r="I8" s="7">
        <v>0</v>
      </c>
      <c r="J8" s="7"/>
      <c r="K8" s="6">
        <v>3650479809</v>
      </c>
      <c r="L8" s="7"/>
      <c r="M8" s="6">
        <v>1338735697</v>
      </c>
      <c r="N8" s="7"/>
      <c r="O8" s="6">
        <v>0</v>
      </c>
      <c r="P8" s="7"/>
      <c r="Q8" s="6">
        <v>4989215506</v>
      </c>
      <c r="R8" s="7"/>
      <c r="S8" s="7" t="s">
        <v>60</v>
      </c>
      <c r="T8" s="2"/>
      <c r="U8" s="2"/>
      <c r="V8" s="2"/>
    </row>
    <row r="9" spans="1:22" ht="36">
      <c r="A9" s="4" t="s">
        <v>56</v>
      </c>
      <c r="B9" s="2"/>
      <c r="C9" s="7" t="s">
        <v>61</v>
      </c>
      <c r="D9" s="7"/>
      <c r="E9" s="7" t="s">
        <v>62</v>
      </c>
      <c r="F9" s="7"/>
      <c r="G9" s="7" t="s">
        <v>59</v>
      </c>
      <c r="H9" s="7"/>
      <c r="I9" s="7">
        <v>0</v>
      </c>
      <c r="J9" s="7"/>
      <c r="K9" s="6">
        <v>50000000</v>
      </c>
      <c r="L9" s="7"/>
      <c r="M9" s="6">
        <v>0</v>
      </c>
      <c r="N9" s="7"/>
      <c r="O9" s="6">
        <v>0</v>
      </c>
      <c r="P9" s="7"/>
      <c r="Q9" s="6">
        <v>50000000</v>
      </c>
      <c r="R9" s="7"/>
      <c r="S9" s="7" t="s">
        <v>63</v>
      </c>
      <c r="T9" s="2"/>
      <c r="U9" s="2"/>
      <c r="V9" s="2"/>
    </row>
    <row r="10" spans="1:22" ht="36.75" thickBot="1">
      <c r="A10" s="2"/>
      <c r="B10" s="2"/>
      <c r="C10" s="7"/>
      <c r="D10" s="7"/>
      <c r="E10" s="7"/>
      <c r="F10" s="7"/>
      <c r="G10" s="14"/>
      <c r="H10" s="14"/>
      <c r="I10" s="14"/>
      <c r="J10" s="14"/>
      <c r="K10" s="19">
        <f>SUM(K8:K9)</f>
        <v>3700479809</v>
      </c>
      <c r="L10" s="14"/>
      <c r="M10" s="19">
        <f>SUM(M8:M9)</f>
        <v>1338735697</v>
      </c>
      <c r="N10" s="14"/>
      <c r="O10" s="19">
        <f>SUM(O8:O9)</f>
        <v>0</v>
      </c>
      <c r="P10" s="14"/>
      <c r="Q10" s="19">
        <f>SUM(Q8:Q9)</f>
        <v>5039215506</v>
      </c>
      <c r="R10" s="14"/>
      <c r="S10" s="20">
        <f>S8+S9</f>
        <v>2.9500000000000002E-2</v>
      </c>
      <c r="T10" s="2"/>
      <c r="U10" s="2"/>
      <c r="V10" s="2"/>
    </row>
    <row r="11" spans="1:22" ht="34.5" thickTop="1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</row>
    <row r="12" spans="1:22" ht="33.7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</row>
    <row r="13" spans="1:22" ht="33.7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</row>
    <row r="14" spans="1:22" ht="33.7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</row>
    <row r="15" spans="1:22" ht="33.7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</row>
    <row r="16" spans="1:22" ht="33.7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</row>
    <row r="17" spans="1:22" ht="33.7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</row>
    <row r="18" spans="1:22" ht="33.7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</row>
    <row r="19" spans="1:22" ht="33.7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</row>
    <row r="20" spans="1:22" ht="33.7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</row>
    <row r="21" spans="1:22" ht="33.7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</row>
    <row r="22" spans="1:22" ht="33.7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</row>
    <row r="23" spans="1:22" ht="33.7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</row>
  </sheetData>
  <mergeCells count="17">
    <mergeCell ref="Q7"/>
    <mergeCell ref="S7"/>
    <mergeCell ref="Q6:S6"/>
    <mergeCell ref="D2:O2"/>
    <mergeCell ref="D3:O3"/>
    <mergeCell ref="D4:O4"/>
    <mergeCell ref="K7"/>
    <mergeCell ref="K6"/>
    <mergeCell ref="M7"/>
    <mergeCell ref="O7"/>
    <mergeCell ref="M6:O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scale="34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7"/>
  <sheetViews>
    <sheetView rightToLeft="1" view="pageBreakPreview" zoomScale="60" zoomScaleNormal="100" workbookViewId="0">
      <selection activeCell="C8" sqref="C8:S18"/>
    </sheetView>
  </sheetViews>
  <sheetFormatPr defaultRowHeight="15"/>
  <cols>
    <col min="1" max="1" width="54.85546875" style="1" bestFit="1" customWidth="1"/>
    <col min="2" max="2" width="1" style="1" customWidth="1"/>
    <col min="3" max="3" width="27" style="1" bestFit="1" customWidth="1"/>
    <col min="4" max="4" width="1" style="1" customWidth="1"/>
    <col min="5" max="5" width="25.140625" style="1" bestFit="1" customWidth="1"/>
    <col min="6" max="6" width="1" style="1" customWidth="1"/>
    <col min="7" max="7" width="14.7109375" style="1" bestFit="1" customWidth="1"/>
    <col min="8" max="8" width="1" style="1" customWidth="1"/>
    <col min="9" max="9" width="21.5703125" style="1" bestFit="1" customWidth="1"/>
    <col min="10" max="10" width="1" style="1" customWidth="1"/>
    <col min="11" max="11" width="20.42578125" style="1" bestFit="1" customWidth="1"/>
    <col min="12" max="12" width="1" style="1" customWidth="1"/>
    <col min="13" max="13" width="21.5703125" style="1" bestFit="1" customWidth="1"/>
    <col min="14" max="14" width="1" style="1" customWidth="1"/>
    <col min="15" max="15" width="21.5703125" style="1" bestFit="1" customWidth="1"/>
    <col min="16" max="16" width="1" style="1" customWidth="1"/>
    <col min="17" max="17" width="20.42578125" style="1" bestFit="1" customWidth="1"/>
    <col min="18" max="18" width="1" style="1" customWidth="1"/>
    <col min="19" max="19" width="21.5703125" style="1" bestFit="1" customWidth="1"/>
    <col min="20" max="20" width="1" style="1" customWidth="1"/>
    <col min="21" max="21" width="9.140625" style="1" customWidth="1"/>
    <col min="22" max="16384" width="9.140625" style="1"/>
  </cols>
  <sheetData>
    <row r="1" spans="1:22" ht="33.7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</row>
    <row r="2" spans="1:22" ht="36">
      <c r="A2" s="2"/>
      <c r="B2" s="2"/>
      <c r="C2" s="2"/>
      <c r="D2" s="3" t="s">
        <v>0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2"/>
      <c r="Q2" s="2"/>
      <c r="R2" s="2"/>
      <c r="S2" s="2"/>
      <c r="T2" s="2"/>
      <c r="U2" s="2"/>
      <c r="V2" s="2"/>
    </row>
    <row r="3" spans="1:22" ht="36">
      <c r="A3" s="2"/>
      <c r="B3" s="2"/>
      <c r="C3" s="2"/>
      <c r="D3" s="3" t="s">
        <v>64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2"/>
      <c r="Q3" s="2"/>
      <c r="R3" s="2"/>
      <c r="S3" s="2"/>
      <c r="T3" s="2"/>
      <c r="U3" s="2"/>
      <c r="V3" s="2"/>
    </row>
    <row r="4" spans="1:22" ht="36">
      <c r="A4" s="2"/>
      <c r="B4" s="2"/>
      <c r="C4" s="2"/>
      <c r="D4" s="3" t="s">
        <v>2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2"/>
      <c r="Q4" s="2"/>
      <c r="R4" s="2"/>
      <c r="S4" s="2"/>
      <c r="T4" s="2"/>
      <c r="U4" s="2"/>
      <c r="V4" s="2"/>
    </row>
    <row r="5" spans="1:22" ht="33.7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</row>
    <row r="6" spans="1:22" ht="36">
      <c r="A6" s="10" t="s">
        <v>65</v>
      </c>
      <c r="B6" s="10" t="s">
        <v>65</v>
      </c>
      <c r="C6" s="10" t="s">
        <v>65</v>
      </c>
      <c r="D6" s="10" t="s">
        <v>65</v>
      </c>
      <c r="E6" s="10" t="s">
        <v>65</v>
      </c>
      <c r="F6" s="10" t="s">
        <v>65</v>
      </c>
      <c r="G6" s="10" t="s">
        <v>65</v>
      </c>
      <c r="H6" s="2"/>
      <c r="I6" s="10" t="s">
        <v>66</v>
      </c>
      <c r="J6" s="10" t="s">
        <v>66</v>
      </c>
      <c r="K6" s="10" t="s">
        <v>66</v>
      </c>
      <c r="L6" s="10" t="s">
        <v>66</v>
      </c>
      <c r="M6" s="10" t="s">
        <v>66</v>
      </c>
      <c r="N6" s="2"/>
      <c r="O6" s="10" t="s">
        <v>67</v>
      </c>
      <c r="P6" s="10" t="s">
        <v>67</v>
      </c>
      <c r="Q6" s="10" t="s">
        <v>67</v>
      </c>
      <c r="R6" s="10" t="s">
        <v>67</v>
      </c>
      <c r="S6" s="10" t="s">
        <v>67</v>
      </c>
      <c r="T6" s="2"/>
      <c r="U6" s="2"/>
      <c r="V6" s="2"/>
    </row>
    <row r="7" spans="1:22" ht="36">
      <c r="A7" s="12" t="s">
        <v>68</v>
      </c>
      <c r="B7" s="2"/>
      <c r="C7" s="12" t="s">
        <v>69</v>
      </c>
      <c r="D7" s="2"/>
      <c r="E7" s="12" t="s">
        <v>36</v>
      </c>
      <c r="F7" s="2"/>
      <c r="G7" s="12" t="s">
        <v>37</v>
      </c>
      <c r="H7" s="2"/>
      <c r="I7" s="12" t="s">
        <v>70</v>
      </c>
      <c r="J7" s="2"/>
      <c r="K7" s="12" t="s">
        <v>71</v>
      </c>
      <c r="L7" s="2"/>
      <c r="M7" s="12" t="s">
        <v>72</v>
      </c>
      <c r="N7" s="2"/>
      <c r="O7" s="12" t="s">
        <v>70</v>
      </c>
      <c r="P7" s="2"/>
      <c r="Q7" s="12" t="s">
        <v>71</v>
      </c>
      <c r="R7" s="2"/>
      <c r="S7" s="12" t="s">
        <v>72</v>
      </c>
      <c r="T7" s="2"/>
      <c r="U7" s="2"/>
      <c r="V7" s="2"/>
    </row>
    <row r="8" spans="1:22" ht="36">
      <c r="A8" s="4" t="s">
        <v>73</v>
      </c>
      <c r="B8" s="2"/>
      <c r="C8" s="7" t="s">
        <v>74</v>
      </c>
      <c r="D8" s="7"/>
      <c r="E8" s="7" t="s">
        <v>75</v>
      </c>
      <c r="F8" s="7"/>
      <c r="G8" s="6">
        <v>20</v>
      </c>
      <c r="H8" s="7"/>
      <c r="I8" s="6">
        <v>0</v>
      </c>
      <c r="J8" s="7"/>
      <c r="K8" s="7">
        <v>0</v>
      </c>
      <c r="L8" s="7"/>
      <c r="M8" s="6">
        <v>0</v>
      </c>
      <c r="N8" s="7"/>
      <c r="O8" s="6">
        <v>0</v>
      </c>
      <c r="P8" s="7"/>
      <c r="Q8" s="7">
        <v>0</v>
      </c>
      <c r="R8" s="7"/>
      <c r="S8" s="6">
        <v>0</v>
      </c>
      <c r="T8" s="2"/>
      <c r="U8" s="2"/>
      <c r="V8" s="2"/>
    </row>
    <row r="9" spans="1:22" ht="36">
      <c r="A9" s="4" t="s">
        <v>76</v>
      </c>
      <c r="B9" s="2"/>
      <c r="C9" s="7" t="s">
        <v>74</v>
      </c>
      <c r="D9" s="7"/>
      <c r="E9" s="7" t="s">
        <v>77</v>
      </c>
      <c r="F9" s="7"/>
      <c r="G9" s="6">
        <v>20</v>
      </c>
      <c r="H9" s="7"/>
      <c r="I9" s="6">
        <v>0</v>
      </c>
      <c r="J9" s="7"/>
      <c r="K9" s="7">
        <v>0</v>
      </c>
      <c r="L9" s="7"/>
      <c r="M9" s="6">
        <v>0</v>
      </c>
      <c r="N9" s="7"/>
      <c r="O9" s="6">
        <v>0</v>
      </c>
      <c r="P9" s="7"/>
      <c r="Q9" s="7">
        <v>0</v>
      </c>
      <c r="R9" s="7"/>
      <c r="S9" s="6">
        <v>0</v>
      </c>
      <c r="T9" s="2"/>
      <c r="U9" s="2"/>
      <c r="V9" s="2"/>
    </row>
    <row r="10" spans="1:22" ht="36">
      <c r="A10" s="4" t="s">
        <v>78</v>
      </c>
      <c r="B10" s="2"/>
      <c r="C10" s="7" t="s">
        <v>74</v>
      </c>
      <c r="D10" s="7"/>
      <c r="E10" s="7" t="s">
        <v>79</v>
      </c>
      <c r="F10" s="7"/>
      <c r="G10" s="6">
        <v>20</v>
      </c>
      <c r="H10" s="7"/>
      <c r="I10" s="6">
        <v>0</v>
      </c>
      <c r="J10" s="7"/>
      <c r="K10" s="7">
        <v>0</v>
      </c>
      <c r="L10" s="7"/>
      <c r="M10" s="6">
        <v>0</v>
      </c>
      <c r="N10" s="7"/>
      <c r="O10" s="6">
        <v>0</v>
      </c>
      <c r="P10" s="7"/>
      <c r="Q10" s="7">
        <v>0</v>
      </c>
      <c r="R10" s="7"/>
      <c r="S10" s="6">
        <v>0</v>
      </c>
      <c r="T10" s="2"/>
      <c r="U10" s="2"/>
      <c r="V10" s="2"/>
    </row>
    <row r="11" spans="1:22" ht="36">
      <c r="A11" s="4" t="s">
        <v>80</v>
      </c>
      <c r="B11" s="2"/>
      <c r="C11" s="7" t="s">
        <v>74</v>
      </c>
      <c r="D11" s="7"/>
      <c r="E11" s="7" t="s">
        <v>81</v>
      </c>
      <c r="F11" s="7"/>
      <c r="G11" s="6">
        <v>22</v>
      </c>
      <c r="H11" s="7"/>
      <c r="I11" s="6">
        <v>0</v>
      </c>
      <c r="J11" s="7"/>
      <c r="K11" s="7">
        <v>0</v>
      </c>
      <c r="L11" s="7"/>
      <c r="M11" s="6">
        <v>0</v>
      </c>
      <c r="N11" s="7"/>
      <c r="O11" s="6">
        <v>0</v>
      </c>
      <c r="P11" s="7"/>
      <c r="Q11" s="7">
        <v>0</v>
      </c>
      <c r="R11" s="7"/>
      <c r="S11" s="6">
        <v>0</v>
      </c>
      <c r="T11" s="2"/>
      <c r="U11" s="2"/>
      <c r="V11" s="2"/>
    </row>
    <row r="12" spans="1:22" ht="36">
      <c r="A12" s="4" t="s">
        <v>82</v>
      </c>
      <c r="B12" s="2"/>
      <c r="C12" s="7" t="s">
        <v>74</v>
      </c>
      <c r="D12" s="7"/>
      <c r="E12" s="7" t="s">
        <v>83</v>
      </c>
      <c r="F12" s="7"/>
      <c r="G12" s="6">
        <v>22</v>
      </c>
      <c r="H12" s="7"/>
      <c r="I12" s="6">
        <v>0</v>
      </c>
      <c r="J12" s="7"/>
      <c r="K12" s="7">
        <v>0</v>
      </c>
      <c r="L12" s="7"/>
      <c r="M12" s="6">
        <v>0</v>
      </c>
      <c r="N12" s="7"/>
      <c r="O12" s="6">
        <v>0</v>
      </c>
      <c r="P12" s="7"/>
      <c r="Q12" s="7">
        <v>0</v>
      </c>
      <c r="R12" s="7"/>
      <c r="S12" s="6">
        <v>0</v>
      </c>
      <c r="T12" s="2"/>
      <c r="U12" s="2"/>
      <c r="V12" s="2"/>
    </row>
    <row r="13" spans="1:22" ht="36">
      <c r="A13" s="4" t="s">
        <v>84</v>
      </c>
      <c r="B13" s="2"/>
      <c r="C13" s="7" t="s">
        <v>74</v>
      </c>
      <c r="D13" s="7"/>
      <c r="E13" s="7" t="s">
        <v>85</v>
      </c>
      <c r="F13" s="7"/>
      <c r="G13" s="6">
        <v>0</v>
      </c>
      <c r="H13" s="7"/>
      <c r="I13" s="6">
        <v>0</v>
      </c>
      <c r="J13" s="7"/>
      <c r="K13" s="7">
        <v>0</v>
      </c>
      <c r="L13" s="7"/>
      <c r="M13" s="6">
        <v>0</v>
      </c>
      <c r="N13" s="7"/>
      <c r="O13" s="6">
        <v>0</v>
      </c>
      <c r="P13" s="7"/>
      <c r="Q13" s="7">
        <v>0</v>
      </c>
      <c r="R13" s="7"/>
      <c r="S13" s="6">
        <v>0</v>
      </c>
      <c r="T13" s="2"/>
      <c r="U13" s="2"/>
      <c r="V13" s="2"/>
    </row>
    <row r="14" spans="1:22" ht="36">
      <c r="A14" s="4" t="s">
        <v>86</v>
      </c>
      <c r="B14" s="2"/>
      <c r="C14" s="7" t="s">
        <v>74</v>
      </c>
      <c r="D14" s="7"/>
      <c r="E14" s="7" t="s">
        <v>87</v>
      </c>
      <c r="F14" s="7"/>
      <c r="G14" s="6">
        <v>20</v>
      </c>
      <c r="H14" s="7"/>
      <c r="I14" s="6">
        <v>0</v>
      </c>
      <c r="J14" s="7"/>
      <c r="K14" s="7">
        <v>0</v>
      </c>
      <c r="L14" s="7"/>
      <c r="M14" s="6">
        <v>0</v>
      </c>
      <c r="N14" s="7"/>
      <c r="O14" s="6">
        <v>0</v>
      </c>
      <c r="P14" s="7"/>
      <c r="Q14" s="7">
        <v>0</v>
      </c>
      <c r="R14" s="7"/>
      <c r="S14" s="6">
        <v>0</v>
      </c>
      <c r="T14" s="2"/>
      <c r="U14" s="2"/>
      <c r="V14" s="2"/>
    </row>
    <row r="15" spans="1:22" ht="36">
      <c r="A15" s="4" t="s">
        <v>88</v>
      </c>
      <c r="B15" s="2"/>
      <c r="C15" s="7" t="s">
        <v>74</v>
      </c>
      <c r="D15" s="7"/>
      <c r="E15" s="7" t="s">
        <v>89</v>
      </c>
      <c r="F15" s="7"/>
      <c r="G15" s="6">
        <v>23</v>
      </c>
      <c r="H15" s="7"/>
      <c r="I15" s="6">
        <v>0</v>
      </c>
      <c r="J15" s="7"/>
      <c r="K15" s="7">
        <v>0</v>
      </c>
      <c r="L15" s="7"/>
      <c r="M15" s="6">
        <v>0</v>
      </c>
      <c r="N15" s="7"/>
      <c r="O15" s="6">
        <v>0</v>
      </c>
      <c r="P15" s="7"/>
      <c r="Q15" s="7">
        <v>0</v>
      </c>
      <c r="R15" s="7"/>
      <c r="S15" s="6">
        <v>0</v>
      </c>
      <c r="T15" s="2"/>
      <c r="U15" s="2"/>
      <c r="V15" s="2"/>
    </row>
    <row r="16" spans="1:22" ht="36">
      <c r="A16" s="4" t="s">
        <v>56</v>
      </c>
      <c r="B16" s="2"/>
      <c r="C16" s="6">
        <v>30</v>
      </c>
      <c r="D16" s="7"/>
      <c r="E16" s="7" t="s">
        <v>74</v>
      </c>
      <c r="F16" s="7"/>
      <c r="G16" s="7">
        <v>0</v>
      </c>
      <c r="H16" s="7"/>
      <c r="I16" s="6">
        <v>26805447</v>
      </c>
      <c r="J16" s="7"/>
      <c r="K16" s="6">
        <v>0</v>
      </c>
      <c r="L16" s="7"/>
      <c r="M16" s="6">
        <v>26805447</v>
      </c>
      <c r="N16" s="7"/>
      <c r="O16" s="6">
        <v>61846598</v>
      </c>
      <c r="P16" s="7"/>
      <c r="Q16" s="6">
        <v>0</v>
      </c>
      <c r="R16" s="7"/>
      <c r="S16" s="6">
        <v>61846598</v>
      </c>
      <c r="T16" s="2"/>
      <c r="U16" s="2"/>
      <c r="V16" s="2"/>
    </row>
    <row r="17" spans="1:22" ht="36">
      <c r="A17" s="4" t="s">
        <v>56</v>
      </c>
      <c r="B17" s="2"/>
      <c r="C17" s="6">
        <v>17</v>
      </c>
      <c r="D17" s="7"/>
      <c r="E17" s="7" t="s">
        <v>74</v>
      </c>
      <c r="F17" s="7"/>
      <c r="G17" s="7">
        <v>0</v>
      </c>
      <c r="H17" s="7"/>
      <c r="I17" s="6">
        <v>0</v>
      </c>
      <c r="J17" s="7"/>
      <c r="K17" s="6">
        <v>0</v>
      </c>
      <c r="L17" s="7"/>
      <c r="M17" s="6">
        <v>0</v>
      </c>
      <c r="N17" s="7"/>
      <c r="O17" s="6">
        <v>0</v>
      </c>
      <c r="P17" s="7"/>
      <c r="Q17" s="6">
        <v>0</v>
      </c>
      <c r="R17" s="7"/>
      <c r="S17" s="6">
        <v>0</v>
      </c>
      <c r="T17" s="2"/>
      <c r="U17" s="2"/>
      <c r="V17" s="2"/>
    </row>
    <row r="18" spans="1:22" ht="36.75" thickBot="1">
      <c r="A18" s="2"/>
      <c r="B18" s="2"/>
      <c r="C18" s="14"/>
      <c r="D18" s="14"/>
      <c r="E18" s="14"/>
      <c r="F18" s="14"/>
      <c r="G18" s="14"/>
      <c r="H18" s="14"/>
      <c r="I18" s="19">
        <f>SUM(I8:I17)</f>
        <v>26805447</v>
      </c>
      <c r="J18" s="14"/>
      <c r="K18" s="18">
        <f>SUM(K8:K17)</f>
        <v>0</v>
      </c>
      <c r="L18" s="14"/>
      <c r="M18" s="19">
        <f>SUM(M8:M17)</f>
        <v>26805447</v>
      </c>
      <c r="N18" s="14"/>
      <c r="O18" s="19">
        <f>SUM(O8:O17)</f>
        <v>61846598</v>
      </c>
      <c r="P18" s="14"/>
      <c r="Q18" s="18">
        <f>SUM(Q8:Q17)</f>
        <v>0</v>
      </c>
      <c r="R18" s="14"/>
      <c r="S18" s="19">
        <f>SUM(S8:S17)</f>
        <v>61846598</v>
      </c>
      <c r="T18" s="2"/>
      <c r="U18" s="2"/>
      <c r="V18" s="2"/>
    </row>
    <row r="19" spans="1:22" ht="34.5" thickTop="1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</row>
    <row r="20" spans="1:22" ht="33.7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</row>
    <row r="21" spans="1:22" ht="33.7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</row>
    <row r="22" spans="1:22" ht="33.7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</row>
    <row r="23" spans="1:22" ht="33.7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</row>
    <row r="24" spans="1:22" ht="33.7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</row>
    <row r="25" spans="1:22" ht="33.7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</row>
    <row r="26" spans="1:22" ht="33.7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</row>
    <row r="27" spans="1:22" ht="33.7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</row>
  </sheetData>
  <mergeCells count="16">
    <mergeCell ref="Q7"/>
    <mergeCell ref="S7"/>
    <mergeCell ref="O6:S6"/>
    <mergeCell ref="D2:O2"/>
    <mergeCell ref="D3:O3"/>
    <mergeCell ref="D4:O4"/>
    <mergeCell ref="I7"/>
    <mergeCell ref="K7"/>
    <mergeCell ref="M7"/>
    <mergeCell ref="I6:M6"/>
    <mergeCell ref="O7"/>
    <mergeCell ref="A7"/>
    <mergeCell ref="C7"/>
    <mergeCell ref="E7"/>
    <mergeCell ref="G7"/>
    <mergeCell ref="A6:G6"/>
  </mergeCells>
  <pageMargins left="0.7" right="0.7" top="0.75" bottom="0.75" header="0.3" footer="0.3"/>
  <pageSetup scale="35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2"/>
  <sheetViews>
    <sheetView rightToLeft="1" view="pageBreakPreview" zoomScale="60" zoomScaleNormal="100" workbookViewId="0">
      <selection activeCell="C8" sqref="C8:S10"/>
    </sheetView>
  </sheetViews>
  <sheetFormatPr defaultRowHeight="15"/>
  <cols>
    <col min="1" max="1" width="19.140625" style="1" bestFit="1" customWidth="1"/>
    <col min="2" max="2" width="1" style="1" customWidth="1"/>
    <col min="3" max="3" width="19.85546875" style="1" bestFit="1" customWidth="1"/>
    <col min="4" max="4" width="1" style="1" customWidth="1"/>
    <col min="5" max="5" width="53" style="1" bestFit="1" customWidth="1"/>
    <col min="6" max="6" width="1" style="1" customWidth="1"/>
    <col min="7" max="7" width="35.5703125" style="1" bestFit="1" customWidth="1"/>
    <col min="8" max="8" width="1" style="1" customWidth="1"/>
    <col min="9" max="9" width="35.85546875" style="1" bestFit="1" customWidth="1"/>
    <col min="10" max="10" width="1" style="1" customWidth="1"/>
    <col min="11" max="11" width="20.42578125" style="1" bestFit="1" customWidth="1"/>
    <col min="12" max="12" width="1" style="1" customWidth="1"/>
    <col min="13" max="13" width="37.7109375" style="1" bestFit="1" customWidth="1"/>
    <col min="14" max="14" width="1" style="1" customWidth="1"/>
    <col min="15" max="15" width="35.85546875" style="1" bestFit="1" customWidth="1"/>
    <col min="16" max="16" width="1" style="1" customWidth="1"/>
    <col min="17" max="17" width="23.42578125" style="1" bestFit="1" customWidth="1"/>
    <col min="18" max="18" width="1" style="1" customWidth="1"/>
    <col min="19" max="19" width="37.7109375" style="1" bestFit="1" customWidth="1"/>
    <col min="20" max="20" width="1" style="1" customWidth="1"/>
    <col min="21" max="21" width="9.140625" style="1" customWidth="1"/>
    <col min="22" max="16384" width="9.140625" style="1"/>
  </cols>
  <sheetData>
    <row r="1" spans="1:21" ht="33.7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1:21" ht="36">
      <c r="A2" s="2"/>
      <c r="B2" s="2"/>
      <c r="C2" s="2"/>
      <c r="D2" s="3" t="s">
        <v>0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2"/>
      <c r="Q2" s="2"/>
      <c r="R2" s="2"/>
      <c r="S2" s="2"/>
      <c r="T2" s="2"/>
      <c r="U2" s="2"/>
    </row>
    <row r="3" spans="1:21" ht="36">
      <c r="A3" s="2"/>
      <c r="B3" s="2"/>
      <c r="C3" s="2"/>
      <c r="D3" s="3" t="s">
        <v>64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2"/>
      <c r="Q3" s="2"/>
      <c r="R3" s="2"/>
      <c r="S3" s="2"/>
      <c r="T3" s="2"/>
      <c r="U3" s="2"/>
    </row>
    <row r="4" spans="1:21" ht="36">
      <c r="A4" s="2"/>
      <c r="B4" s="2"/>
      <c r="C4" s="2"/>
      <c r="D4" s="3" t="s">
        <v>2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2"/>
      <c r="Q4" s="2"/>
      <c r="R4" s="2"/>
      <c r="S4" s="2"/>
      <c r="T4" s="2"/>
      <c r="U4" s="2"/>
    </row>
    <row r="5" spans="1:21" ht="33.7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</row>
    <row r="6" spans="1:21" ht="36">
      <c r="A6" s="9" t="s">
        <v>3</v>
      </c>
      <c r="B6" s="2"/>
      <c r="C6" s="10" t="s">
        <v>90</v>
      </c>
      <c r="D6" s="10" t="s">
        <v>90</v>
      </c>
      <c r="E6" s="10" t="s">
        <v>90</v>
      </c>
      <c r="F6" s="10" t="s">
        <v>90</v>
      </c>
      <c r="G6" s="10" t="s">
        <v>90</v>
      </c>
      <c r="H6" s="2"/>
      <c r="I6" s="10" t="s">
        <v>66</v>
      </c>
      <c r="J6" s="10" t="s">
        <v>66</v>
      </c>
      <c r="K6" s="10" t="s">
        <v>66</v>
      </c>
      <c r="L6" s="10" t="s">
        <v>66</v>
      </c>
      <c r="M6" s="10" t="s">
        <v>66</v>
      </c>
      <c r="N6" s="2"/>
      <c r="O6" s="10" t="s">
        <v>67</v>
      </c>
      <c r="P6" s="10" t="s">
        <v>67</v>
      </c>
      <c r="Q6" s="10" t="s">
        <v>67</v>
      </c>
      <c r="R6" s="10" t="s">
        <v>67</v>
      </c>
      <c r="S6" s="10" t="s">
        <v>67</v>
      </c>
      <c r="T6" s="2"/>
      <c r="U6" s="2"/>
    </row>
    <row r="7" spans="1:21" ht="36">
      <c r="A7" s="10" t="s">
        <v>3</v>
      </c>
      <c r="B7" s="2"/>
      <c r="C7" s="12" t="s">
        <v>91</v>
      </c>
      <c r="D7" s="2"/>
      <c r="E7" s="12" t="s">
        <v>92</v>
      </c>
      <c r="F7" s="2"/>
      <c r="G7" s="12" t="s">
        <v>93</v>
      </c>
      <c r="H7" s="2"/>
      <c r="I7" s="12" t="s">
        <v>94</v>
      </c>
      <c r="J7" s="2"/>
      <c r="K7" s="12" t="s">
        <v>71</v>
      </c>
      <c r="L7" s="2"/>
      <c r="M7" s="12" t="s">
        <v>95</v>
      </c>
      <c r="N7" s="2"/>
      <c r="O7" s="12" t="s">
        <v>94</v>
      </c>
      <c r="P7" s="2"/>
      <c r="Q7" s="12" t="s">
        <v>71</v>
      </c>
      <c r="R7" s="2"/>
      <c r="S7" s="12" t="s">
        <v>95</v>
      </c>
      <c r="T7" s="2"/>
      <c r="U7" s="2"/>
    </row>
    <row r="8" spans="1:21" ht="36">
      <c r="A8" s="4" t="s">
        <v>21</v>
      </c>
      <c r="B8" s="2"/>
      <c r="C8" s="7" t="s">
        <v>96</v>
      </c>
      <c r="D8" s="7"/>
      <c r="E8" s="6">
        <v>37324724</v>
      </c>
      <c r="F8" s="7"/>
      <c r="G8" s="6">
        <v>190</v>
      </c>
      <c r="H8" s="7"/>
      <c r="I8" s="6">
        <v>0</v>
      </c>
      <c r="J8" s="7"/>
      <c r="K8" s="6">
        <v>0</v>
      </c>
      <c r="L8" s="7"/>
      <c r="M8" s="6">
        <v>0</v>
      </c>
      <c r="N8" s="7"/>
      <c r="O8" s="6">
        <v>7091697560</v>
      </c>
      <c r="P8" s="7"/>
      <c r="Q8" s="6">
        <v>147446428</v>
      </c>
      <c r="R8" s="7"/>
      <c r="S8" s="6">
        <v>6944251132</v>
      </c>
      <c r="T8" s="2"/>
      <c r="U8" s="2"/>
    </row>
    <row r="9" spans="1:21" ht="36">
      <c r="A9" s="4" t="s">
        <v>15</v>
      </c>
      <c r="B9" s="2"/>
      <c r="C9" s="7" t="s">
        <v>97</v>
      </c>
      <c r="D9" s="7"/>
      <c r="E9" s="6">
        <v>5247721</v>
      </c>
      <c r="F9" s="7"/>
      <c r="G9" s="6">
        <v>250</v>
      </c>
      <c r="H9" s="7"/>
      <c r="I9" s="6">
        <v>0</v>
      </c>
      <c r="J9" s="7"/>
      <c r="K9" s="6">
        <v>0</v>
      </c>
      <c r="L9" s="7"/>
      <c r="M9" s="6">
        <v>0</v>
      </c>
      <c r="N9" s="7"/>
      <c r="O9" s="6">
        <v>1311930250</v>
      </c>
      <c r="P9" s="7"/>
      <c r="Q9" s="6">
        <v>0</v>
      </c>
      <c r="R9" s="7"/>
      <c r="S9" s="6">
        <v>1311930250</v>
      </c>
      <c r="T9" s="2"/>
      <c r="U9" s="2"/>
    </row>
    <row r="10" spans="1:21" ht="36.75" thickBot="1">
      <c r="A10" s="2"/>
      <c r="B10" s="2"/>
      <c r="C10" s="14"/>
      <c r="D10" s="14"/>
      <c r="E10" s="22"/>
      <c r="F10" s="22"/>
      <c r="G10" s="22"/>
      <c r="H10" s="22"/>
      <c r="I10" s="19">
        <f>SUM(I8:I9)</f>
        <v>0</v>
      </c>
      <c r="J10" s="22"/>
      <c r="K10" s="19">
        <f>SUM(K8:K9)</f>
        <v>0</v>
      </c>
      <c r="L10" s="22"/>
      <c r="M10" s="19">
        <f>SUM(M8:M9)</f>
        <v>0</v>
      </c>
      <c r="N10" s="22"/>
      <c r="O10" s="19">
        <f>SUM(O8:O9)</f>
        <v>8403627810</v>
      </c>
      <c r="P10" s="22"/>
      <c r="Q10" s="19">
        <f>SUM(Q8:Q9)</f>
        <v>147446428</v>
      </c>
      <c r="R10" s="22"/>
      <c r="S10" s="19">
        <f>SUM(S8:S9)</f>
        <v>8256181382</v>
      </c>
      <c r="T10" s="2"/>
      <c r="U10" s="2"/>
    </row>
    <row r="11" spans="1:21" ht="34.5" thickTop="1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</row>
    <row r="12" spans="1:21" ht="33.7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</row>
    <row r="13" spans="1:21" ht="33.7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</row>
    <row r="14" spans="1:21" ht="33.7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</row>
    <row r="15" spans="1:21" ht="33.7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</row>
    <row r="16" spans="1:21" ht="33.7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</row>
    <row r="17" spans="1:21" ht="33.7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</row>
    <row r="18" spans="1:21" ht="33.7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</row>
    <row r="19" spans="1:21" ht="33.7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</row>
    <row r="20" spans="1:21" ht="33.7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</row>
    <row r="21" spans="1:21" ht="33.7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</row>
    <row r="22" spans="1:21" ht="33.7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</row>
  </sheetData>
  <mergeCells count="16">
    <mergeCell ref="Q7"/>
    <mergeCell ref="S7"/>
    <mergeCell ref="O6:S6"/>
    <mergeCell ref="D2:O2"/>
    <mergeCell ref="D3:O3"/>
    <mergeCell ref="D4:O4"/>
    <mergeCell ref="I7"/>
    <mergeCell ref="K7"/>
    <mergeCell ref="M7"/>
    <mergeCell ref="I6:M6"/>
    <mergeCell ref="O7"/>
    <mergeCell ref="A6:A7"/>
    <mergeCell ref="C7"/>
    <mergeCell ref="E7"/>
    <mergeCell ref="G7"/>
    <mergeCell ref="C6:G6"/>
  </mergeCells>
  <pageMargins left="0.7" right="0.7" top="0.75" bottom="0.75" header="0.3" footer="0.3"/>
  <pageSetup scale="27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0"/>
  <sheetViews>
    <sheetView rightToLeft="1" view="pageBreakPreview" zoomScale="60" zoomScaleNormal="100" workbookViewId="0">
      <selection activeCell="Q15" sqref="Q15"/>
    </sheetView>
  </sheetViews>
  <sheetFormatPr defaultRowHeight="15"/>
  <cols>
    <col min="1" max="1" width="40.42578125" style="1" bestFit="1" customWidth="1"/>
    <col min="2" max="2" width="1" style="1" customWidth="1"/>
    <col min="3" max="3" width="19.42578125" style="1" bestFit="1" customWidth="1"/>
    <col min="4" max="4" width="1" style="1" customWidth="1"/>
    <col min="5" max="5" width="26.5703125" style="1" bestFit="1" customWidth="1"/>
    <col min="6" max="6" width="1" style="1" customWidth="1"/>
    <col min="7" max="7" width="28.7109375" style="1" bestFit="1" customWidth="1"/>
    <col min="8" max="8" width="1" style="1" customWidth="1"/>
    <col min="9" max="9" width="50.140625" style="1" bestFit="1" customWidth="1"/>
    <col min="10" max="10" width="1" style="1" customWidth="1"/>
    <col min="11" max="11" width="19.42578125" style="1" bestFit="1" customWidth="1"/>
    <col min="12" max="12" width="1" style="1" customWidth="1"/>
    <col min="13" max="13" width="26.5703125" style="1" bestFit="1" customWidth="1"/>
    <col min="14" max="14" width="1" style="1" customWidth="1"/>
    <col min="15" max="15" width="29.42578125" style="1" bestFit="1" customWidth="1"/>
    <col min="16" max="16" width="1" style="1" customWidth="1"/>
    <col min="17" max="17" width="50.140625" style="1" bestFit="1" customWidth="1"/>
    <col min="18" max="18" width="1" style="1" customWidth="1"/>
    <col min="19" max="19" width="9.140625" style="1" customWidth="1"/>
    <col min="20" max="16384" width="9.140625" style="1"/>
  </cols>
  <sheetData>
    <row r="1" spans="1:22" ht="33.7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</row>
    <row r="2" spans="1:22" ht="36">
      <c r="A2" s="2"/>
      <c r="B2" s="2"/>
      <c r="C2" s="3" t="s">
        <v>0</v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2"/>
      <c r="Q2" s="2"/>
      <c r="R2" s="2"/>
      <c r="S2" s="2"/>
      <c r="T2" s="2"/>
      <c r="U2" s="2"/>
      <c r="V2" s="2"/>
    </row>
    <row r="3" spans="1:22" ht="36">
      <c r="A3" s="2"/>
      <c r="B3" s="2"/>
      <c r="C3" s="3" t="s">
        <v>64</v>
      </c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2"/>
      <c r="Q3" s="2"/>
      <c r="R3" s="2"/>
      <c r="S3" s="2"/>
      <c r="T3" s="2"/>
      <c r="U3" s="2"/>
      <c r="V3" s="2"/>
    </row>
    <row r="4" spans="1:22" ht="36">
      <c r="A4" s="2"/>
      <c r="B4" s="2"/>
      <c r="C4" s="3" t="s">
        <v>2</v>
      </c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2"/>
      <c r="Q4" s="2"/>
      <c r="R4" s="2"/>
      <c r="S4" s="2"/>
      <c r="T4" s="2"/>
      <c r="U4" s="2"/>
      <c r="V4" s="2"/>
    </row>
    <row r="5" spans="1:22" ht="33.7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</row>
    <row r="6" spans="1:22" ht="36">
      <c r="A6" s="9" t="s">
        <v>3</v>
      </c>
      <c r="B6" s="2"/>
      <c r="C6" s="10" t="s">
        <v>66</v>
      </c>
      <c r="D6" s="10" t="s">
        <v>66</v>
      </c>
      <c r="E6" s="10" t="s">
        <v>66</v>
      </c>
      <c r="F6" s="10" t="s">
        <v>66</v>
      </c>
      <c r="G6" s="10" t="s">
        <v>66</v>
      </c>
      <c r="H6" s="10" t="s">
        <v>66</v>
      </c>
      <c r="I6" s="10" t="s">
        <v>66</v>
      </c>
      <c r="J6" s="2"/>
      <c r="K6" s="10" t="s">
        <v>67</v>
      </c>
      <c r="L6" s="10" t="s">
        <v>67</v>
      </c>
      <c r="M6" s="10" t="s">
        <v>67</v>
      </c>
      <c r="N6" s="10" t="s">
        <v>67</v>
      </c>
      <c r="O6" s="10" t="s">
        <v>67</v>
      </c>
      <c r="P6" s="10" t="s">
        <v>67</v>
      </c>
      <c r="Q6" s="10" t="s">
        <v>67</v>
      </c>
      <c r="R6" s="2"/>
      <c r="S6" s="2"/>
      <c r="T6" s="2"/>
      <c r="U6" s="2"/>
      <c r="V6" s="2"/>
    </row>
    <row r="7" spans="1:22" ht="36">
      <c r="A7" s="10" t="s">
        <v>3</v>
      </c>
      <c r="B7" s="2"/>
      <c r="C7" s="12" t="s">
        <v>7</v>
      </c>
      <c r="D7" s="2"/>
      <c r="E7" s="12" t="s">
        <v>98</v>
      </c>
      <c r="F7" s="2"/>
      <c r="G7" s="12" t="s">
        <v>99</v>
      </c>
      <c r="H7" s="2"/>
      <c r="I7" s="12" t="s">
        <v>100</v>
      </c>
      <c r="J7" s="2"/>
      <c r="K7" s="12" t="s">
        <v>7</v>
      </c>
      <c r="L7" s="2"/>
      <c r="M7" s="12" t="s">
        <v>98</v>
      </c>
      <c r="N7" s="2"/>
      <c r="O7" s="12" t="s">
        <v>99</v>
      </c>
      <c r="P7" s="2"/>
      <c r="Q7" s="12" t="s">
        <v>100</v>
      </c>
      <c r="R7" s="2"/>
      <c r="S7" s="2"/>
      <c r="T7" s="2"/>
      <c r="U7" s="2"/>
      <c r="V7" s="2"/>
    </row>
    <row r="8" spans="1:22" ht="36">
      <c r="A8" s="4" t="s">
        <v>15</v>
      </c>
      <c r="B8" s="2"/>
      <c r="C8" s="5">
        <v>50000</v>
      </c>
      <c r="D8" s="2"/>
      <c r="E8" s="5">
        <v>469867717</v>
      </c>
      <c r="F8" s="2"/>
      <c r="G8" s="5">
        <v>-5890219666</v>
      </c>
      <c r="H8" s="2"/>
      <c r="I8" s="5">
        <v>6360087383</v>
      </c>
      <c r="J8" s="2"/>
      <c r="K8" s="5">
        <v>50000</v>
      </c>
      <c r="L8" s="2"/>
      <c r="M8" s="5">
        <v>469867717</v>
      </c>
      <c r="N8" s="2"/>
      <c r="O8" s="5">
        <v>468090728</v>
      </c>
      <c r="P8" s="2"/>
      <c r="Q8" s="5">
        <v>1776989</v>
      </c>
      <c r="R8" s="2"/>
      <c r="S8" s="2"/>
      <c r="T8" s="2"/>
      <c r="U8" s="2"/>
      <c r="V8" s="2"/>
    </row>
    <row r="9" spans="1:22" ht="36">
      <c r="A9" s="4" t="s">
        <v>17</v>
      </c>
      <c r="B9" s="2"/>
      <c r="C9" s="5">
        <v>6765657</v>
      </c>
      <c r="D9" s="2"/>
      <c r="E9" s="5">
        <v>30438536383</v>
      </c>
      <c r="F9" s="2"/>
      <c r="G9" s="5">
        <v>31996796011</v>
      </c>
      <c r="H9" s="2"/>
      <c r="I9" s="5">
        <v>-1558259627</v>
      </c>
      <c r="J9" s="2"/>
      <c r="K9" s="5">
        <v>6765657</v>
      </c>
      <c r="L9" s="2"/>
      <c r="M9" s="5">
        <v>30438536383</v>
      </c>
      <c r="N9" s="2"/>
      <c r="O9" s="5">
        <v>28396766589</v>
      </c>
      <c r="P9" s="2"/>
      <c r="Q9" s="5">
        <v>2041769794</v>
      </c>
      <c r="R9" s="2"/>
      <c r="S9" s="2"/>
      <c r="T9" s="2"/>
      <c r="U9" s="2"/>
      <c r="V9" s="2"/>
    </row>
    <row r="10" spans="1:22" ht="36">
      <c r="A10" s="4" t="s">
        <v>19</v>
      </c>
      <c r="B10" s="2"/>
      <c r="C10" s="5">
        <v>2072485</v>
      </c>
      <c r="D10" s="2"/>
      <c r="E10" s="5">
        <v>3936459501</v>
      </c>
      <c r="F10" s="2"/>
      <c r="G10" s="5">
        <v>3135624852</v>
      </c>
      <c r="H10" s="2"/>
      <c r="I10" s="5">
        <v>800834649</v>
      </c>
      <c r="J10" s="2"/>
      <c r="K10" s="5">
        <v>2072485</v>
      </c>
      <c r="L10" s="2"/>
      <c r="M10" s="5">
        <v>3936459501</v>
      </c>
      <c r="N10" s="2"/>
      <c r="O10" s="5">
        <v>3315527955</v>
      </c>
      <c r="P10" s="2"/>
      <c r="Q10" s="5">
        <v>620931546</v>
      </c>
      <c r="R10" s="2"/>
      <c r="S10" s="2"/>
      <c r="T10" s="2"/>
      <c r="U10" s="2"/>
      <c r="V10" s="2"/>
    </row>
    <row r="11" spans="1:22" ht="36">
      <c r="A11" s="4" t="s">
        <v>21</v>
      </c>
      <c r="B11" s="2"/>
      <c r="C11" s="5">
        <v>12976922</v>
      </c>
      <c r="D11" s="2"/>
      <c r="E11" s="5">
        <v>31123746947</v>
      </c>
      <c r="F11" s="2"/>
      <c r="G11" s="5">
        <v>26825488936</v>
      </c>
      <c r="H11" s="2"/>
      <c r="I11" s="5">
        <v>4298258011</v>
      </c>
      <c r="J11" s="2"/>
      <c r="K11" s="5">
        <v>12976922</v>
      </c>
      <c r="L11" s="2"/>
      <c r="M11" s="5">
        <v>31123746947</v>
      </c>
      <c r="N11" s="2"/>
      <c r="O11" s="5">
        <v>26278703130</v>
      </c>
      <c r="P11" s="2"/>
      <c r="Q11" s="5">
        <v>4845043817</v>
      </c>
      <c r="R11" s="2"/>
      <c r="S11" s="2"/>
      <c r="T11" s="2"/>
      <c r="U11" s="2"/>
      <c r="V11" s="2"/>
    </row>
    <row r="12" spans="1:22" ht="36">
      <c r="A12" s="4" t="s">
        <v>23</v>
      </c>
      <c r="B12" s="2"/>
      <c r="C12" s="5">
        <v>3700761</v>
      </c>
      <c r="D12" s="2"/>
      <c r="E12" s="5">
        <v>18610588571</v>
      </c>
      <c r="F12" s="2"/>
      <c r="G12" s="5">
        <v>20628479429</v>
      </c>
      <c r="H12" s="2"/>
      <c r="I12" s="5">
        <v>-2017890857</v>
      </c>
      <c r="J12" s="2"/>
      <c r="K12" s="5">
        <v>3700761</v>
      </c>
      <c r="L12" s="2"/>
      <c r="M12" s="5">
        <v>18610588571</v>
      </c>
      <c r="N12" s="2"/>
      <c r="O12" s="5">
        <v>20628479432</v>
      </c>
      <c r="P12" s="2"/>
      <c r="Q12" s="5">
        <v>-2017890860</v>
      </c>
      <c r="R12" s="2"/>
      <c r="S12" s="2"/>
      <c r="T12" s="2"/>
      <c r="U12" s="2"/>
      <c r="V12" s="2"/>
    </row>
    <row r="13" spans="1:22" ht="36">
      <c r="A13" s="4" t="s">
        <v>25</v>
      </c>
      <c r="B13" s="2"/>
      <c r="C13" s="5">
        <v>492595</v>
      </c>
      <c r="D13" s="2"/>
      <c r="E13" s="5">
        <v>445000998</v>
      </c>
      <c r="F13" s="2"/>
      <c r="G13" s="5">
        <v>294571810</v>
      </c>
      <c r="H13" s="2"/>
      <c r="I13" s="5">
        <v>150429188</v>
      </c>
      <c r="J13" s="2"/>
      <c r="K13" s="5">
        <v>492595</v>
      </c>
      <c r="L13" s="2"/>
      <c r="M13" s="5">
        <v>445000998</v>
      </c>
      <c r="N13" s="2"/>
      <c r="O13" s="5">
        <v>294571810</v>
      </c>
      <c r="P13" s="2"/>
      <c r="Q13" s="5">
        <v>150429188</v>
      </c>
      <c r="R13" s="2"/>
      <c r="S13" s="2"/>
      <c r="T13" s="2"/>
      <c r="U13" s="2"/>
      <c r="V13" s="2"/>
    </row>
    <row r="14" spans="1:22" ht="36.75" thickBot="1">
      <c r="A14" s="2"/>
      <c r="B14" s="2"/>
      <c r="C14" s="16">
        <v>0</v>
      </c>
      <c r="D14" s="15"/>
      <c r="E14" s="17">
        <f>SUM(E8:E13)</f>
        <v>85024200117</v>
      </c>
      <c r="F14" s="15"/>
      <c r="G14" s="17">
        <f>SUM(G8:G13)</f>
        <v>76990741372</v>
      </c>
      <c r="H14" s="15"/>
      <c r="I14" s="17">
        <f>SUM(I8:I13)</f>
        <v>8033458747</v>
      </c>
      <c r="J14" s="15"/>
      <c r="K14" s="16">
        <v>0</v>
      </c>
      <c r="L14" s="15"/>
      <c r="M14" s="17">
        <f>SUM(M8:M13)</f>
        <v>85024200117</v>
      </c>
      <c r="N14" s="15"/>
      <c r="O14" s="17">
        <f>SUM(O8:O13)</f>
        <v>79382139644</v>
      </c>
      <c r="P14" s="15"/>
      <c r="Q14" s="17">
        <f>SUM(Q8:Q13)</f>
        <v>5642060474</v>
      </c>
      <c r="R14" s="2"/>
      <c r="S14" s="2"/>
      <c r="T14" s="2"/>
      <c r="U14" s="2"/>
      <c r="V14" s="2"/>
    </row>
    <row r="15" spans="1:22" ht="34.5" thickTop="1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</row>
    <row r="16" spans="1:22" ht="33.7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</row>
    <row r="17" spans="1:22" ht="33.7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</row>
    <row r="18" spans="1:22" ht="33.7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</row>
    <row r="19" spans="1:22" ht="33.7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</row>
    <row r="20" spans="1:22" ht="33.7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</row>
    <row r="21" spans="1:22" ht="33.7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</row>
    <row r="22" spans="1:22" ht="33.7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</row>
    <row r="23" spans="1:22" ht="33.7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</row>
    <row r="24" spans="1:22" ht="33.7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</row>
    <row r="25" spans="1:22" ht="33.7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</row>
    <row r="26" spans="1:22" ht="33.7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</row>
    <row r="27" spans="1:22" ht="33.7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</row>
    <row r="28" spans="1:22" ht="33.7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</row>
    <row r="29" spans="1:22" ht="33.7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</row>
    <row r="30" spans="1:22" ht="33.7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</row>
  </sheetData>
  <mergeCells count="14">
    <mergeCell ref="C2:O2"/>
    <mergeCell ref="C3:O3"/>
    <mergeCell ref="C4:O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scale="3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15</vt:i4>
      </vt:variant>
      <vt:variant>
        <vt:lpstr>Named Ranges</vt:lpstr>
      </vt:variant>
      <vt:variant>
        <vt:i4>15</vt:i4>
      </vt:variant>
    </vt:vector>
  </HeadingPairs>
  <TitlesOfParts>
    <vt:vector size="30" baseType="lpstr">
      <vt:lpstr>سهام</vt:lpstr>
      <vt:lpstr>تبعی</vt:lpstr>
      <vt:lpstr>اوراق مشارکت</vt:lpstr>
      <vt:lpstr> تعدیل قیمت </vt:lpstr>
      <vt:lpstr>گواهی سپرده </vt:lpstr>
      <vt:lpstr>سپرده </vt:lpstr>
      <vt:lpstr>سود اوراق بهادار و سپرده بانکی </vt:lpstr>
      <vt:lpstr>درآمد سود سهام </vt:lpstr>
      <vt:lpstr>درآمد ناشی از تغییر قیمت اوراق </vt:lpstr>
      <vt:lpstr>درآمد ناشی از فروش </vt:lpstr>
      <vt:lpstr>سرمایه‌گذاری در سهام </vt:lpstr>
      <vt:lpstr>سرمایه‌گذاری در اوراق بهادار </vt:lpstr>
      <vt:lpstr>درآمد سپرده بانکی </vt:lpstr>
      <vt:lpstr>سایر درآمدها </vt:lpstr>
      <vt:lpstr>جمع درآمدها</vt:lpstr>
      <vt:lpstr>' تعدیل قیمت '!Print_Area</vt:lpstr>
      <vt:lpstr>'اوراق مشارکت'!Print_Area</vt:lpstr>
      <vt:lpstr>تبعی!Print_Area</vt:lpstr>
      <vt:lpstr>'جمع درآمدها'!Print_Area</vt:lpstr>
      <vt:lpstr>'درآمد سپرده بانکی '!Print_Area</vt:lpstr>
      <vt:lpstr>'درآمد سود سهام '!Print_Area</vt:lpstr>
      <vt:lpstr>'درآمد ناشی از تغییر قیمت اوراق '!Print_Area</vt:lpstr>
      <vt:lpstr>'درآمد ناشی از فروش '!Print_Area</vt:lpstr>
      <vt:lpstr>'سایر درآمدها '!Print_Area</vt:lpstr>
      <vt:lpstr>'سپرده '!Print_Area</vt:lpstr>
      <vt:lpstr>'سرمایه‌گذاری در اوراق بهادار '!Print_Area</vt:lpstr>
      <vt:lpstr>'سرمایه‌گذاری در سهام '!Print_Area</vt:lpstr>
      <vt:lpstr>'سود اوراق بهادار و سپرده بانکی '!Print_Area</vt:lpstr>
      <vt:lpstr>سهام!Print_Area</vt:lpstr>
      <vt:lpstr>'گواهی سپرده 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maryam Ghanbarizadeh</cp:lastModifiedBy>
  <dcterms:modified xsi:type="dcterms:W3CDTF">2019-12-22T06:12:20Z</dcterms:modified>
</cp:coreProperties>
</file>